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wmf" ContentType="image/x-wmf"/>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tabRatio="409"/>
  </bookViews>
  <sheets>
    <sheet name="2018" sheetId="5" r:id="rId1"/>
    <sheet name="расчет" sheetId="6" r:id="rId2"/>
    <sheet name="расчет2" sheetId="8" r:id="rId3"/>
  </sheets>
  <definedNames>
    <definedName name="OLE_LINK1" localSheetId="2">расчет2!#REF!</definedName>
    <definedName name="_xlnm.Print_Area" localSheetId="2">расчет2!$A$1:$G$33</definedName>
  </definedNames>
  <calcPr calcId="125725"/>
</workbook>
</file>

<file path=xl/calcChain.xml><?xml version="1.0" encoding="utf-8"?>
<calcChain xmlns="http://schemas.openxmlformats.org/spreadsheetml/2006/main">
  <c r="C26" i="6"/>
  <c r="C18"/>
  <c r="C13"/>
  <c r="G21" i="8" l="1"/>
  <c r="C11" i="6"/>
  <c r="C10"/>
  <c r="C6" s="1"/>
</calcChain>
</file>

<file path=xl/sharedStrings.xml><?xml version="1.0" encoding="utf-8"?>
<sst xmlns="http://schemas.openxmlformats.org/spreadsheetml/2006/main" count="162" uniqueCount="139">
  <si>
    <t>Форма 9. Информация об основных потребительских характеристиках регулируемых товаров и услуг регулируемых организаций и их соответствии установленным требованиям</t>
  </si>
  <si>
    <t>Количество аварий на тепловых сетях (единиц на километр)</t>
  </si>
  <si>
    <t>Количество аварий на источниках тепловой энергии (единиц на источник)</t>
  </si>
  <si>
    <t>Показатели надежности и качества, установленные в соответствии с законодательством Российской Федерации</t>
  </si>
  <si>
    <t>Доля числа исполненных в срок договоров о подключении (технологическом присоединении)</t>
  </si>
  <si>
    <t>Средняя продолжительность рассмотрения заявок на подключение (технологическое присоединение) (дней)</t>
  </si>
  <si>
    <t>Вывод источников тепловой энергии, тепловых сетей из эксплуатации (с указанием такого источника или тепловой сети и даты вывода из эксплуатации)**</t>
  </si>
  <si>
    <r>
      <t xml:space="preserve">Основания приостановления, ограничения и прекращения режима потребления тепловой энергии в случаях, предусмотренных </t>
    </r>
    <r>
      <rPr>
        <b/>
        <sz val="12"/>
        <color rgb="FF106BBE"/>
        <rFont val="Arial"/>
        <family val="2"/>
        <charset val="204"/>
      </rPr>
      <t>пунктами 70</t>
    </r>
    <r>
      <rPr>
        <sz val="12"/>
        <color theme="1"/>
        <rFont val="Arial"/>
        <family val="2"/>
        <charset val="204"/>
      </rPr>
      <t xml:space="preserve"> и </t>
    </r>
    <r>
      <rPr>
        <b/>
        <sz val="12"/>
        <color rgb="FF106BBE"/>
        <rFont val="Arial"/>
        <family val="2"/>
        <charset val="204"/>
      </rPr>
      <t>76</t>
    </r>
    <r>
      <rPr>
        <sz val="12"/>
        <color theme="1"/>
        <rFont val="Arial"/>
        <family val="2"/>
        <charset val="204"/>
      </rPr>
      <t xml:space="preserve"> Правил организации теплоснабжения в Российской Федерации, утвержденных </t>
    </r>
    <r>
      <rPr>
        <b/>
        <sz val="12"/>
        <color rgb="FF106BBE"/>
        <rFont val="Arial"/>
        <family val="2"/>
        <charset val="204"/>
      </rPr>
      <t>постановлением</t>
    </r>
    <r>
      <rPr>
        <sz val="12"/>
        <color theme="1"/>
        <rFont val="Arial"/>
        <family val="2"/>
        <charset val="204"/>
      </rPr>
      <t xml:space="preserve"> Правительства Российской Федерации от 8 августа 2012 г. N 808 "Об организации теплоснабжения в Российской Федерации и о внесении изменений в некоторые акты Правительства Российской Федерации"</t>
    </r>
    <r>
      <rPr>
        <b/>
        <sz val="12"/>
        <color rgb="FF106BBE"/>
        <rFont val="Arial"/>
        <family val="2"/>
        <charset val="204"/>
      </rPr>
      <t>***</t>
    </r>
    <r>
      <rPr>
        <sz val="12"/>
        <color theme="1"/>
        <rFont val="Arial"/>
        <family val="2"/>
        <charset val="204"/>
      </rPr>
      <t xml:space="preserve"> (Собрание законодательства Российской Федерации, 2012, N 34, ст. 4734; 2016, N 2, ст. 403; N 22, ст. 3228; N 29, ст. 4837; N 49, ст. 6906; 2017, N 8, ст. 1230)</t>
    </r>
  </si>
  <si>
    <t>-</t>
  </si>
  <si>
    <t>см. расчет</t>
  </si>
  <si>
    <t>Фактические показатели надежности и энергетической эффективности объекта теплоснабжения</t>
  </si>
  <si>
    <t>Филиал "Краснодарское военно-энергетическое предприятие" АО "РАМО-М"</t>
  </si>
  <si>
    <t>г. Краснодар</t>
  </si>
  <si>
    <t>№ п/п</t>
  </si>
  <si>
    <t>Наименование показателя</t>
  </si>
  <si>
    <t>1.</t>
  </si>
  <si>
    <t xml:space="preserve">Фактические значения показателей надежности объектов системы централизованного теплоснабжения </t>
  </si>
  <si>
    <t>1.1.</t>
  </si>
  <si>
    <t>Количество прекращений подачи тепловой энергии в результате технологических нарушений на тепловых сетях на 1 км тепловых сетей</t>
  </si>
  <si>
    <t>фактическое количество прекращений подачи тепловой энергии в результате технологических нарушений на тепловых сетях за год</t>
  </si>
  <si>
    <t>суммарная протяженность строящихся, реконструируемых и модернизируемых тепловых сетей в двухтрубном исчислении, вводимых в эксплуатацию в соответствующем году, км</t>
  </si>
  <si>
    <t>1.2.</t>
  </si>
  <si>
    <t>Количество прекращений подачи тепловой энергии в результате технологических нарушений на источниках тепловой энергии на 1 Гкал/час установленной мощности</t>
  </si>
  <si>
    <t>фактическое количество прекращений подачи тепловой энергии в результате технологических нарушений на источниках тепловой энергии</t>
  </si>
  <si>
    <t>суммарная мощность источников тепловой энергии на начало года, Гкал/час</t>
  </si>
  <si>
    <t>суммарная мощность строящихся, реконструируемых и модернизируемых источников тепловой энергии, вводимых в эксплуатацию, Гкал/час</t>
  </si>
  <si>
    <t>общая мощность источников тепловой энергии, Гкал/час</t>
  </si>
  <si>
    <t>2.</t>
  </si>
  <si>
    <t xml:space="preserve">Фактические значения показателей энергетической эффективности объектов системы централизованного теплоснабжения </t>
  </si>
  <si>
    <t>2.1.</t>
  </si>
  <si>
    <t>Удельный расход топлива на производство единицы тепловой энергии, отпускаемой с коллекторов источников тепловой энергии, тут/Гкал</t>
  </si>
  <si>
    <t>2.2.</t>
  </si>
  <si>
    <t>2.2.1.</t>
  </si>
  <si>
    <t>2.3.</t>
  </si>
  <si>
    <t>Директор</t>
  </si>
  <si>
    <t>В.А.Благодер</t>
  </si>
  <si>
    <t>Помощник директора                                                                                по экономическим вопросам</t>
  </si>
  <si>
    <t>Н.М. Фазильжанова</t>
  </si>
  <si>
    <t>Начальник экономического отдела</t>
  </si>
  <si>
    <t>Е.В. Кривнева</t>
  </si>
  <si>
    <t xml:space="preserve"> * определяется как сумма произведений значений наружных диаметров трубопроводов отдельных участков тепловой сети (метров) на длину этих участков (метров). Материальная характеристика тепловой сети (квадратных метров) включает материальную характеристику всех участков тепловой сети.
 </t>
  </si>
  <si>
    <t>Анализ и оценка надежности системы теплоснабжения</t>
  </si>
  <si>
    <t>Расчет призведен согласно Приказу Минрегиона России от 26.07.2013 №310 "Об устверждении Методических указаний по анализу показателей, используемых для оценки надежности систем теплоснабжения"</t>
  </si>
  <si>
    <t>Характеристика показателя</t>
  </si>
  <si>
    <t>Порядок расчета</t>
  </si>
  <si>
    <t>Интервал</t>
  </si>
  <si>
    <t>Расчет</t>
  </si>
  <si>
    <t>Значение показателя</t>
  </si>
  <si>
    <t xml:space="preserve">показатель надежности электроснабжения источников тепловой энергии (Кэ) </t>
  </si>
  <si>
    <t>характеризует наличие или отсутствие резервного электропитания</t>
  </si>
  <si>
    <t xml:space="preserve">Кэ = 1,0 - при наличии резервного электроснабжения;
Кэ = 0,6 - при отсутствии резервного электроснабжения
</t>
  </si>
  <si>
    <t xml:space="preserve">показатель надежности водоснабжения источников тепловой энергии (Кв) </t>
  </si>
  <si>
    <t>характеризует наличие или отсутствие резервного водоснабжения</t>
  </si>
  <si>
    <t xml:space="preserve">Кв = 1,0 - при наличии резервного водоснабжения;
Кв = 0,6 - при отсутствии резервного водоснабжения
</t>
  </si>
  <si>
    <t xml:space="preserve">показатель надежности топливоснабжения источников тепловой энергии (Кт) </t>
  </si>
  <si>
    <t>характеризует наличие или отсутствие резервного топливоснабжения</t>
  </si>
  <si>
    <t xml:space="preserve">Кт = 1,0 - при наличии резервного топлива;
Кт = 0,5 - при отсутствии резервного топлива
</t>
  </si>
  <si>
    <t>показатель надежности оборудования источников тепловой энергии (Ки)</t>
  </si>
  <si>
    <t>характеризуется наличием или отсутствием акта проверки готовности источника тепловой энергии к отопительному периоду</t>
  </si>
  <si>
    <t>Ки = 1,0 - при наличии акта;
Ки = 0,5 - при наличии замечаний                                              Ки = 0,2 - при отсутствии акта</t>
  </si>
  <si>
    <t>показатель соответствия тепловой мощности источников тепловой энергии и пропускной способности тепловых сетей расчетным тепловым нагрузкам потребителей (Кб)</t>
  </si>
  <si>
    <t>характеризуется долей (%) тепловой нагрузки, не обеспеченной мощностью источников тепловой энергии и/или пропускной способностью тепловых сетей</t>
  </si>
  <si>
    <t xml:space="preserve">Кб = 1,0 - полная обеспеченность;
Кб = 0,8 - не обеспечена в размере 10% и менее;
Кб = 0,5 - не обеспечена в размере более 10%
</t>
  </si>
  <si>
    <t>показатель технического состояния тепловых сетей (Кс)</t>
  </si>
  <si>
    <t>характеризуется долей ветхих, подлежащих замене трубопроводов</t>
  </si>
  <si>
    <t>до 10         - Кс = 1,0                                                                         10-20         - Кс = 0,8                                                                               20-30         - Кс = 0,6                                                                      свыше 30 - Кс = 0,5</t>
  </si>
  <si>
    <t>Кс = (4,938-0)/4,938 = 1</t>
  </si>
  <si>
    <t xml:space="preserve">где
                    -  протяженность тепловых сетей, находящихся в эксплуатации;
                    - протяженность ветхих тепловых сетей, находящихся в эксплуатации
</t>
  </si>
  <si>
    <t>показатель интенсивности отказов систем теплоснабжения:</t>
  </si>
  <si>
    <t>7.1</t>
  </si>
  <si>
    <t>показатель интенсивности отказов тепловых сетей (Котк тс)</t>
  </si>
  <si>
    <t xml:space="preserve">характеризуется количеством вынужденных отключений участков тепловой сети с ограничением отпуска тепловой энергии потребителям, вызванным отказом и его устранением </t>
  </si>
  <si>
    <t xml:space="preserve">Иотк тс = nотк / S </t>
  </si>
  <si>
    <t xml:space="preserve">В зависимости от интенсивности отказов (Иотк тс) определяется показатель надежности тепловых сетей (Котк тс)                                                                                               до 0,2 включительно              - Котк тс = 1,0;
 от 0,2 до 0,6 включительно  - Котк тс = 0,8;
 от 0,6 - 1,2 включительно     - Котк тс = 0,6;
 свыше 1,2                                     - Котк тс = 0,5
</t>
  </si>
  <si>
    <t>Иотк тс =  0/4,938 = 0</t>
  </si>
  <si>
    <t xml:space="preserve">где
nотк - количество отказов за предыдущий год;
S - протяженность тепловой сети (в двухтрубном исполнении) данной системы теплоснабжения [км].
</t>
  </si>
  <si>
    <t>7.2</t>
  </si>
  <si>
    <t>показатель интенсивности отказов теплового источника(Котк ит)</t>
  </si>
  <si>
    <t xml:space="preserve">характеризуется количеством вынужденных отказов источников тепловой энергии с ограничением отпуска тепловой энергии потребителям, вызванным отказом и его устранением </t>
  </si>
  <si>
    <t xml:space="preserve">В зависимости от интенсивности отказов (Иотк ит) определяется показатель надежности теплового источника (Котк ит):
    до 0,2 включительно         - Котк ит = 1,0;
    от 0,2 до 0,6 включительно  - Котк ит = 0,8;
    от 0,6 - 1,2 включительно   - Котк ит = 0,6
</t>
  </si>
  <si>
    <t>Иотк ит = (1,0+1,0+1,0)/3 = 1,0</t>
  </si>
  <si>
    <t>8</t>
  </si>
  <si>
    <t xml:space="preserve">показатель относительного аварийного недоотпуска тепла (Кнед) в результате внеплановых отключений теплопотребляющих установок потребителей </t>
  </si>
  <si>
    <t xml:space="preserve">В зависимости от величины относительного недоотпуска тепла (Qнед) определяется показатель надежности (Кнед):
до 0,1% включительно                 - Кнед = 1,0;
от 0,1% до 0,3% включительно   - Кнед = 0,8;
от 0,3% до 0,5% включительно   - Кнед = 0,6;
от 0,5% до 1,0% включительно   - Кнед = 0,5;
 свыше 1,0%                                   - Кнед = 0,2
       </t>
  </si>
  <si>
    <t xml:space="preserve">где
 Qоткл - недоотпуск тепла;
 Qфакт - фактический отпуск тепла системой теплоснабжения
</t>
  </si>
  <si>
    <t>9</t>
  </si>
  <si>
    <t xml:space="preserve">показатель укомплектованности ремонтным и оперативно-ремонтным персоналом (Кп) </t>
  </si>
  <si>
    <t>определяется как отношение фактической численности к численности по действующим нормативам, но не более 1,0</t>
  </si>
  <si>
    <t>Кп = 25/31 = 0,8</t>
  </si>
  <si>
    <t>10</t>
  </si>
  <si>
    <t xml:space="preserve">показатель оснащенности машинами, специальными механизмами и оборудованием (Км) </t>
  </si>
  <si>
    <t>характеризуется как среднее отношение фактического наличия к количеству, определенному по нормативам, по основной номенклатуре</t>
  </si>
  <si>
    <t xml:space="preserve">где
            ,            - показатели, относящиеся к данному виду машин, механизмов, оборудования;
n - число показателей, учтенных в числителе
</t>
  </si>
  <si>
    <t>11</t>
  </si>
  <si>
    <t>показатель наличия основных материально-технических ресурсов (Ктр)</t>
  </si>
  <si>
    <t>определяется как отношение фактического наличия  к наличию по номенклатуре, но не более 1,0</t>
  </si>
  <si>
    <t>12</t>
  </si>
  <si>
    <t>показатель укомплектованности передвижными автономными источниками электропитания (Кист) для ведения аварийно-восстановительных работ</t>
  </si>
  <si>
    <t>определяется как отношение фактического наличия данного оборудования (в единицах мощности - кВт) к потребности</t>
  </si>
  <si>
    <t>13</t>
  </si>
  <si>
    <t xml:space="preserve">показатель готовности теплоснабжающих организаций к проведению аварийно-восстановительных работ в системах теплоснабжения (общий показатель) </t>
  </si>
  <si>
    <t xml:space="preserve">базируется на показателях:
укомплектованности ремонтным и оперативно-ремонтным персоналом;
оснащенности машинами, специальными механизмами и оборудованием;
наличия основных материально-технических ресурсов;
укомплектованности передвижными автономными источниками электропитания для ведения аварийно-восстановительных работ
</t>
  </si>
  <si>
    <t>Кгот = 0,25 * Кп + 0,35 * Км + 0,3 * Ктр + 0,1 * Кист</t>
  </si>
  <si>
    <t>Кгот=0,25*0,8+0,35*1,0+0,3*1,0+0,1*1,0=0,95                                                        Кп, Км, Ктр - 0,75  и более</t>
  </si>
  <si>
    <t>удовлетворительная готовность</t>
  </si>
  <si>
    <t>14</t>
  </si>
  <si>
    <t>показатель качества теплоснабжения (Кж)</t>
  </si>
  <si>
    <t>характеризует количество жалоб потребителей тепла на нарушение качества теплоснабжения</t>
  </si>
  <si>
    <t xml:space="preserve">В зависимости от рассчитанного коэффициента (Ж) определяется показатель качества (Кж):
 до 0,2   - Кж = 1,0;
 от 0,2 до 0,5  - Кж = 0,8;
 от 0,5 до 0,8  - Кж = 0,6;                                                             свыше 0,8  Кж = 0,4
</t>
  </si>
  <si>
    <t>Ж = 0/32*100% = 0</t>
  </si>
  <si>
    <t xml:space="preserve">где                                                                                                            Дсумм - количество зданий, снабжаемых теплоэнергией от системы теплоснабжения;                             Джал - количество зданий, по которым поступили жалобы на работу системы теплоснабжения            </t>
  </si>
  <si>
    <t>15</t>
  </si>
  <si>
    <t>оценка надежности систем теплоснабжения</t>
  </si>
  <si>
    <t>15.1</t>
  </si>
  <si>
    <t>оценка надежности источников тепловой энергии</t>
  </si>
  <si>
    <t xml:space="preserve">высоконадежные   - при Кэ = Кв = Кт = Ки = 1;
надежные - при Кэ = Кв = Кт = 1 и Ки = 0,5;
малонадежные - при Ки = 0,5 и  при  значении  меньше  1  одного  из показателей Кэ, Кв, Кт;
ненадежные - при Ки = 0,2 и/или значении меньше 1 у 2-х  и  более показателей Кэ, Кв, Кт
</t>
  </si>
  <si>
    <t>Кэ = Кв = Кт = Ки = 1</t>
  </si>
  <si>
    <t>высоконадежные</t>
  </si>
  <si>
    <t>15.2</t>
  </si>
  <si>
    <t>оценка надежности тепловых сетей</t>
  </si>
  <si>
    <t xml:space="preserve">высоконадежные   - более 0,9;
надежные         - 0,75 - 0,89;
малонадежные     - 0,5 - 0,74;
ненадежные       - менее 0,5
</t>
  </si>
  <si>
    <t>15.3</t>
  </si>
  <si>
    <t>оценка надежности систем теплоснабжения в целом</t>
  </si>
  <si>
    <t>определяется как наихудшая из оценок надежности источников тепловой энергии или тепловых сетей</t>
  </si>
  <si>
    <t>вывод источников тепловой энергии из эксплуатации не производился</t>
  </si>
  <si>
    <t>в т.ч.</t>
  </si>
  <si>
    <t>ТЭЦ ул. Дзержинского, 96</t>
  </si>
  <si>
    <t>ЦОВК ул. Конгрессная, 5</t>
  </si>
  <si>
    <t>2.1.1</t>
  </si>
  <si>
    <t>2.1.2</t>
  </si>
  <si>
    <t>Отношение величины технологических потерь тепловой энергии к материальной характеристике  тепловой сети (ТЭЦ ул. Дзержинского, 96)</t>
  </si>
  <si>
    <t>Величина технологических потерь при  передаче тепловой энергии по тепловым сетям, Гкал (ТЭЦ ул. Дзержинского, 96)</t>
  </si>
  <si>
    <r>
      <t xml:space="preserve"> материальнaя  характеристикa  тепловой сети, м</t>
    </r>
    <r>
      <rPr>
        <vertAlign val="superscript"/>
        <sz val="13"/>
        <rFont val="Times New Roman"/>
        <family val="1"/>
        <charset val="204"/>
      </rPr>
      <t xml:space="preserve">2    </t>
    </r>
    <r>
      <rPr>
        <sz val="13"/>
        <rFont val="Times New Roman"/>
        <family val="1"/>
        <charset val="204"/>
      </rPr>
      <t>(ТЭЦ ул. Дзержинского, 96)</t>
    </r>
  </si>
  <si>
    <t>суммарная протяженность тепловой сети в двухтрубном исчислении  на начало года, км (ТЭЦ ул. Дзержинского, 96)</t>
  </si>
  <si>
    <t>общая протяженность тепловой сети в двухтрубном исчислении, км (ТЭЦ ул. Дзержинского, 96)</t>
  </si>
  <si>
    <t>2018 г.</t>
  </si>
  <si>
    <t>факт 2018 г.</t>
  </si>
  <si>
    <t xml:space="preserve"> 2018 год</t>
  </si>
  <si>
    <t>Qнед = 0 / 57244,079*100% = 0</t>
  </si>
</sst>
</file>

<file path=xl/styles.xml><?xml version="1.0" encoding="utf-8"?>
<styleSheet xmlns="http://schemas.openxmlformats.org/spreadsheetml/2006/main">
  <numFmts count="3">
    <numFmt numFmtId="43" formatCode="_-* #,##0.00\ _₽_-;\-* #,##0.00\ _₽_-;_-* &quot;-&quot;??\ _₽_-;_-@_-"/>
    <numFmt numFmtId="164" formatCode="0.000"/>
    <numFmt numFmtId="165" formatCode="0.0"/>
  </numFmts>
  <fonts count="27">
    <font>
      <sz val="11"/>
      <color theme="1"/>
      <name val="Calibri"/>
      <family val="2"/>
      <charset val="204"/>
      <scheme val="minor"/>
    </font>
    <font>
      <b/>
      <sz val="12"/>
      <color rgb="FF26282F"/>
      <name val="Arial"/>
      <family val="2"/>
      <charset val="204"/>
    </font>
    <font>
      <sz val="12"/>
      <color theme="1"/>
      <name val="Arial"/>
      <family val="2"/>
      <charset val="204"/>
    </font>
    <font>
      <b/>
      <sz val="12"/>
      <color rgb="FF106BBE"/>
      <name val="Arial"/>
      <family val="2"/>
      <charset val="204"/>
    </font>
    <font>
      <sz val="11"/>
      <color theme="1"/>
      <name val="Calibri"/>
      <family val="2"/>
      <charset val="204"/>
      <scheme val="minor"/>
    </font>
    <font>
      <b/>
      <sz val="11"/>
      <color theme="1"/>
      <name val="Calibri"/>
      <family val="2"/>
      <charset val="204"/>
      <scheme val="minor"/>
    </font>
    <font>
      <b/>
      <sz val="20"/>
      <name val="Times New Roman"/>
      <family val="1"/>
      <charset val="204"/>
    </font>
    <font>
      <sz val="9"/>
      <name val="Tahoma"/>
      <family val="2"/>
      <charset val="204"/>
    </font>
    <font>
      <b/>
      <sz val="14"/>
      <name val="Times New Roman"/>
      <family val="1"/>
      <charset val="204"/>
    </font>
    <font>
      <b/>
      <sz val="14"/>
      <name val="Tahoma"/>
      <family val="2"/>
      <charset val="204"/>
    </font>
    <font>
      <b/>
      <sz val="16"/>
      <name val="Times New Roman"/>
      <family val="1"/>
      <charset val="204"/>
    </font>
    <font>
      <sz val="14"/>
      <name val="Times New Roman"/>
      <family val="1"/>
      <charset val="204"/>
    </font>
    <font>
      <b/>
      <sz val="13"/>
      <name val="Times New Roman"/>
      <family val="1"/>
      <charset val="204"/>
    </font>
    <font>
      <sz val="13"/>
      <name val="Times New Roman"/>
      <family val="1"/>
      <charset val="204"/>
    </font>
    <font>
      <sz val="16"/>
      <name val="Times New Roman"/>
      <family val="1"/>
      <charset val="204"/>
    </font>
    <font>
      <vertAlign val="superscript"/>
      <sz val="13"/>
      <name val="Times New Roman"/>
      <family val="1"/>
      <charset val="204"/>
    </font>
    <font>
      <sz val="10"/>
      <name val="Arial Cyr"/>
      <charset val="204"/>
    </font>
    <font>
      <sz val="10"/>
      <name val="Times New Roman"/>
      <family val="1"/>
      <charset val="204"/>
    </font>
    <font>
      <sz val="12"/>
      <name val="Times New Roman"/>
      <family val="1"/>
      <charset val="204"/>
    </font>
    <font>
      <sz val="10"/>
      <name val="Arial"/>
      <family val="2"/>
      <charset val="204"/>
    </font>
    <font>
      <b/>
      <sz val="15"/>
      <name val="Times New Roman"/>
      <family val="1"/>
      <charset val="204"/>
    </font>
    <font>
      <b/>
      <sz val="16"/>
      <color theme="1"/>
      <name val="Times New Roman"/>
      <family val="1"/>
      <charset val="204"/>
    </font>
    <font>
      <sz val="12"/>
      <color theme="1"/>
      <name val="Times New Roman"/>
      <family val="1"/>
      <charset val="204"/>
    </font>
    <font>
      <i/>
      <sz val="14"/>
      <color theme="1"/>
      <name val="Times New Roman"/>
      <family val="1"/>
      <charset val="204"/>
    </font>
    <font>
      <i/>
      <sz val="12"/>
      <color theme="1"/>
      <name val="Times New Roman"/>
      <family val="1"/>
      <charset val="204"/>
    </font>
    <font>
      <sz val="13"/>
      <color theme="1"/>
      <name val="Times New Roman"/>
      <family val="1"/>
      <charset val="204"/>
    </font>
    <font>
      <b/>
      <sz val="11"/>
      <color theme="1"/>
      <name val="Times New Roman"/>
      <family val="1"/>
      <charset val="204"/>
    </font>
  </fonts>
  <fills count="4">
    <fill>
      <patternFill patternType="none"/>
    </fill>
    <fill>
      <patternFill patternType="gray125"/>
    </fill>
    <fill>
      <patternFill patternType="solid">
        <fgColor rgb="FFCCFFFF"/>
        <bgColor indexed="64"/>
      </patternFill>
    </fill>
    <fill>
      <patternFill patternType="solid">
        <fgColor indexed="41"/>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5">
    <xf numFmtId="0" fontId="0" fillId="0" borderId="0"/>
    <xf numFmtId="43" fontId="4" fillId="0" borderId="0" applyFont="0" applyFill="0" applyBorder="0" applyAlignment="0" applyProtection="0"/>
    <xf numFmtId="49" fontId="7" fillId="0" borderId="0" applyBorder="0">
      <alignment vertical="top"/>
    </xf>
    <xf numFmtId="0" fontId="16" fillId="0" borderId="0"/>
    <xf numFmtId="0" fontId="19" fillId="0" borderId="0"/>
  </cellStyleXfs>
  <cellXfs count="145">
    <xf numFmtId="0" fontId="0" fillId="0" borderId="0" xfId="0"/>
    <xf numFmtId="0" fontId="2" fillId="0" borderId="0" xfId="0" applyFont="1" applyAlignment="1">
      <alignment horizontal="justify"/>
    </xf>
    <xf numFmtId="0" fontId="2" fillId="0" borderId="1" xfId="0" applyFont="1" applyBorder="1" applyAlignment="1">
      <alignment vertical="top" wrapText="1"/>
    </xf>
    <xf numFmtId="0" fontId="2" fillId="0" borderId="1" xfId="0" applyFont="1" applyBorder="1" applyAlignment="1">
      <alignment horizontal="center" vertical="center" wrapText="1"/>
    </xf>
    <xf numFmtId="0" fontId="1" fillId="0" borderId="0" xfId="0" applyFont="1" applyAlignment="1">
      <alignment horizontal="center" wrapText="1"/>
    </xf>
    <xf numFmtId="0" fontId="2" fillId="0" borderId="1" xfId="0" applyFont="1" applyFill="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vertical="center" wrapText="1"/>
    </xf>
    <xf numFmtId="0" fontId="0" fillId="0" borderId="0" xfId="0" applyAlignment="1">
      <alignment vertical="center"/>
    </xf>
    <xf numFmtId="0" fontId="0" fillId="0" borderId="0" xfId="0" applyAlignment="1">
      <alignment horizontal="left" vertical="center"/>
    </xf>
    <xf numFmtId="0" fontId="6" fillId="0" borderId="0" xfId="0" applyFont="1" applyFill="1" applyBorder="1" applyAlignment="1">
      <alignment horizontal="center" vertical="top" wrapText="1"/>
    </xf>
    <xf numFmtId="0" fontId="0" fillId="0" borderId="0" xfId="0" applyFont="1" applyFill="1" applyAlignment="1">
      <alignment vertical="top" wrapText="1"/>
    </xf>
    <xf numFmtId="49" fontId="9" fillId="0" borderId="0" xfId="2"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0" xfId="0" applyFont="1" applyFill="1" applyBorder="1" applyAlignment="1">
      <alignment horizontal="center" vertical="top" wrapText="1"/>
    </xf>
    <xf numFmtId="0" fontId="5" fillId="0" borderId="0" xfId="0" applyFont="1" applyFill="1" applyAlignment="1">
      <alignment vertical="top" wrapText="1"/>
    </xf>
    <xf numFmtId="0" fontId="8" fillId="2" borderId="2"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2" fillId="2" borderId="3" xfId="0" applyFont="1" applyFill="1" applyBorder="1" applyAlignment="1">
      <alignment horizontal="left" vertical="top" wrapText="1"/>
    </xf>
    <xf numFmtId="1" fontId="10" fillId="2" borderId="4" xfId="0" applyNumberFormat="1" applyFont="1" applyFill="1" applyBorder="1" applyAlignment="1">
      <alignment horizontal="center" vertical="center" wrapText="1"/>
    </xf>
    <xf numFmtId="0" fontId="8" fillId="0" borderId="0" xfId="0" applyFont="1" applyFill="1" applyBorder="1" applyAlignment="1">
      <alignment horizontal="center" vertical="top" wrapText="1"/>
    </xf>
    <xf numFmtId="0" fontId="11" fillId="0" borderId="5" xfId="0" applyFont="1" applyFill="1" applyBorder="1" applyAlignment="1">
      <alignment horizontal="center" vertical="center" wrapText="1"/>
    </xf>
    <xf numFmtId="0" fontId="13" fillId="0" borderId="6" xfId="0" applyFont="1" applyFill="1" applyBorder="1" applyAlignment="1">
      <alignment horizontal="left" vertical="top" wrapText="1"/>
    </xf>
    <xf numFmtId="1" fontId="14" fillId="3" borderId="7" xfId="2" applyNumberFormat="1" applyFont="1" applyFill="1" applyBorder="1" applyAlignment="1">
      <alignment horizontal="center" vertical="center"/>
    </xf>
    <xf numFmtId="0" fontId="11" fillId="0" borderId="8" xfId="0" applyFont="1" applyFill="1" applyBorder="1" applyAlignment="1">
      <alignment horizontal="center" vertical="center" wrapText="1"/>
    </xf>
    <xf numFmtId="0" fontId="13" fillId="0" borderId="1" xfId="0" applyFont="1" applyFill="1" applyBorder="1" applyAlignment="1">
      <alignment horizontal="left" vertical="top" wrapText="1"/>
    </xf>
    <xf numFmtId="164" fontId="14" fillId="3" borderId="1" xfId="2" applyNumberFormat="1" applyFont="1" applyFill="1" applyBorder="1" applyAlignment="1">
      <alignment horizontal="center" vertical="center"/>
    </xf>
    <xf numFmtId="1" fontId="14" fillId="3" borderId="9" xfId="2" applyNumberFormat="1" applyFont="1" applyFill="1" applyBorder="1" applyAlignment="1">
      <alignment horizontal="center" vertical="center"/>
    </xf>
    <xf numFmtId="0" fontId="11" fillId="0" borderId="10" xfId="0" applyFont="1" applyFill="1" applyBorder="1" applyAlignment="1">
      <alignment horizontal="center" vertical="center" wrapText="1"/>
    </xf>
    <xf numFmtId="0" fontId="13" fillId="0" borderId="11" xfId="0" applyFont="1" applyFill="1" applyBorder="1" applyAlignment="1">
      <alignment horizontal="left" vertical="top" wrapText="1"/>
    </xf>
    <xf numFmtId="2" fontId="14" fillId="3" borderId="9" xfId="2" applyNumberFormat="1" applyFont="1" applyFill="1" applyBorder="1" applyAlignment="1">
      <alignment horizontal="center" vertical="center"/>
    </xf>
    <xf numFmtId="2" fontId="8" fillId="0" borderId="0" xfId="0" applyNumberFormat="1" applyFont="1" applyFill="1" applyBorder="1" applyAlignment="1">
      <alignment horizontal="center" vertical="top" wrapText="1"/>
    </xf>
    <xf numFmtId="2" fontId="10" fillId="2" borderId="4" xfId="0" applyNumberFormat="1" applyFont="1" applyFill="1" applyBorder="1" applyAlignment="1">
      <alignment horizontal="center" vertical="center" wrapText="1"/>
    </xf>
    <xf numFmtId="0" fontId="13" fillId="2" borderId="3" xfId="0" applyFont="1" applyFill="1" applyBorder="1" applyAlignment="1">
      <alignment horizontal="left" vertical="top" wrapText="1"/>
    </xf>
    <xf numFmtId="165" fontId="10" fillId="2" borderId="4" xfId="0" applyNumberFormat="1" applyFont="1" applyFill="1" applyBorder="1" applyAlignment="1">
      <alignment horizontal="center" vertical="center" wrapText="1"/>
    </xf>
    <xf numFmtId="0" fontId="11" fillId="0" borderId="13" xfId="0" applyFont="1" applyFill="1" applyBorder="1" applyAlignment="1">
      <alignment horizontal="center" vertical="center" wrapText="1"/>
    </xf>
    <xf numFmtId="0" fontId="12" fillId="0" borderId="14" xfId="0" applyFont="1" applyFill="1" applyBorder="1" applyAlignment="1">
      <alignment horizontal="left" vertical="top" wrapText="1"/>
    </xf>
    <xf numFmtId="0" fontId="17" fillId="0" borderId="0" xfId="3" applyFont="1" applyFill="1" applyBorder="1" applyAlignment="1">
      <alignment vertical="top" wrapText="1"/>
    </xf>
    <xf numFmtId="0" fontId="17" fillId="0" borderId="0" xfId="3" applyFont="1" applyFill="1" applyAlignment="1">
      <alignment vertical="top" wrapText="1"/>
    </xf>
    <xf numFmtId="0" fontId="18" fillId="0" borderId="0" xfId="0" applyFont="1" applyFill="1" applyBorder="1" applyAlignment="1">
      <alignment horizontal="left" vertical="top" wrapText="1"/>
    </xf>
    <xf numFmtId="0" fontId="17" fillId="0" borderId="0" xfId="3" applyFont="1" applyFill="1" applyAlignment="1">
      <alignment vertical="top"/>
    </xf>
    <xf numFmtId="0" fontId="10" fillId="0" borderId="0" xfId="4" applyFont="1" applyFill="1" applyAlignment="1">
      <alignment horizontal="left" vertical="top" wrapText="1"/>
    </xf>
    <xf numFmtId="0" fontId="10" fillId="0" borderId="0" xfId="4" applyFont="1" applyFill="1" applyAlignment="1">
      <alignment horizontal="left" vertical="top"/>
    </xf>
    <xf numFmtId="0" fontId="8" fillId="0" borderId="0" xfId="4" applyFont="1" applyFill="1" applyAlignment="1">
      <alignment horizontal="right" vertical="top"/>
    </xf>
    <xf numFmtId="0" fontId="14" fillId="0" borderId="0" xfId="4" applyFont="1" applyFill="1" applyAlignment="1">
      <alignment horizontal="left" vertical="top"/>
    </xf>
    <xf numFmtId="0" fontId="14" fillId="0" borderId="0" xfId="4" applyFont="1" applyFill="1" applyAlignment="1">
      <alignment vertical="top"/>
    </xf>
    <xf numFmtId="0" fontId="17" fillId="0" borderId="0" xfId="4" applyFont="1" applyFill="1" applyAlignment="1">
      <alignment vertical="top"/>
    </xf>
    <xf numFmtId="49" fontId="10" fillId="0" borderId="0" xfId="3" applyNumberFormat="1" applyFont="1" applyFill="1" applyBorder="1" applyAlignment="1">
      <alignment horizontal="left" vertical="top" wrapText="1"/>
    </xf>
    <xf numFmtId="0" fontId="20" fillId="0" borderId="0" xfId="3" applyFont="1" applyFill="1" applyBorder="1" applyAlignment="1">
      <alignment vertical="top" wrapText="1"/>
    </xf>
    <xf numFmtId="0" fontId="10" fillId="0" borderId="0" xfId="4" applyFont="1" applyFill="1" applyAlignment="1">
      <alignment horizontal="right" vertical="top"/>
    </xf>
    <xf numFmtId="0" fontId="10" fillId="0" borderId="0" xfId="0" applyFont="1" applyFill="1" applyAlignment="1">
      <alignment horizontal="left" vertical="top" wrapText="1"/>
    </xf>
    <xf numFmtId="0" fontId="17" fillId="0" borderId="0" xfId="4" applyFont="1" applyFill="1" applyAlignment="1">
      <alignment horizontal="left" vertical="top"/>
    </xf>
    <xf numFmtId="0" fontId="18" fillId="0" borderId="0" xfId="4" applyFont="1" applyFill="1" applyAlignment="1">
      <alignment horizontal="left" vertical="top"/>
    </xf>
    <xf numFmtId="0" fontId="8" fillId="0" borderId="0" xfId="4" applyFont="1" applyFill="1" applyAlignment="1">
      <alignment horizontal="left" vertical="top" wrapText="1"/>
    </xf>
    <xf numFmtId="0" fontId="17" fillId="0" borderId="0" xfId="3" applyFont="1" applyFill="1" applyAlignment="1">
      <alignment horizontal="left" vertical="top" wrapText="1"/>
    </xf>
    <xf numFmtId="0" fontId="0" fillId="0" borderId="0" xfId="0" applyFont="1" applyFill="1" applyAlignment="1">
      <alignment horizontal="left" vertical="top" wrapText="1"/>
    </xf>
    <xf numFmtId="0" fontId="22" fillId="0" borderId="0" xfId="0" applyFont="1" applyFill="1"/>
    <xf numFmtId="0" fontId="22" fillId="0" borderId="1" xfId="0" applyFont="1" applyFill="1" applyBorder="1" applyAlignment="1">
      <alignment horizontal="center" vertical="center" wrapText="1"/>
    </xf>
    <xf numFmtId="0" fontId="22" fillId="0" borderId="0" xfId="0" applyFont="1" applyFill="1" applyAlignment="1">
      <alignment vertical="center"/>
    </xf>
    <xf numFmtId="0" fontId="22" fillId="0" borderId="1" xfId="0" applyFont="1" applyFill="1" applyBorder="1" applyAlignment="1">
      <alignment horizontal="left" vertical="center" wrapText="1"/>
    </xf>
    <xf numFmtId="165" fontId="22" fillId="0" borderId="1" xfId="0" applyNumberFormat="1" applyFont="1" applyFill="1" applyBorder="1" applyAlignment="1">
      <alignment horizontal="center" vertic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left" vertical="center" wrapText="1"/>
    </xf>
    <xf numFmtId="0" fontId="24" fillId="0" borderId="18" xfId="0" applyFont="1" applyFill="1" applyBorder="1" applyAlignment="1">
      <alignment horizontal="center" vertical="center" wrapText="1"/>
    </xf>
    <xf numFmtId="0" fontId="24" fillId="0" borderId="0" xfId="0" applyFont="1" applyFill="1" applyAlignment="1">
      <alignment vertical="center"/>
    </xf>
    <xf numFmtId="2" fontId="22" fillId="0" borderId="11" xfId="0" applyNumberFormat="1" applyFont="1" applyFill="1" applyBorder="1" applyAlignment="1">
      <alignment vertical="center"/>
    </xf>
    <xf numFmtId="0" fontId="22" fillId="0" borderId="18"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1" xfId="0" applyFont="1" applyFill="1" applyBorder="1"/>
    <xf numFmtId="0" fontId="22" fillId="0" borderId="11" xfId="0" applyFont="1" applyFill="1" applyBorder="1" applyAlignment="1">
      <alignment vertical="center"/>
    </xf>
    <xf numFmtId="0" fontId="22" fillId="0" borderId="6" xfId="0" applyFont="1" applyFill="1" applyBorder="1" applyAlignment="1">
      <alignment vertical="center" wrapText="1"/>
    </xf>
    <xf numFmtId="49" fontId="22" fillId="0" borderId="1" xfId="0" applyNumberFormat="1" applyFont="1" applyFill="1" applyBorder="1" applyAlignment="1">
      <alignment horizontal="center" vertical="center"/>
    </xf>
    <xf numFmtId="0" fontId="22" fillId="0" borderId="1" xfId="0" applyFont="1" applyFill="1" applyBorder="1" applyAlignment="1">
      <alignment vertical="center" wrapText="1"/>
    </xf>
    <xf numFmtId="0" fontId="22" fillId="0" borderId="1" xfId="0" applyFont="1" applyFill="1" applyBorder="1" applyAlignment="1">
      <alignment vertical="center"/>
    </xf>
    <xf numFmtId="0" fontId="22" fillId="0" borderId="11" xfId="0" applyFont="1" applyFill="1" applyBorder="1" applyAlignment="1">
      <alignment vertical="center" wrapText="1"/>
    </xf>
    <xf numFmtId="0" fontId="22" fillId="0" borderId="1" xfId="0" applyFont="1" applyFill="1" applyBorder="1" applyAlignment="1">
      <alignment horizontal="center" vertical="center"/>
    </xf>
    <xf numFmtId="165" fontId="22" fillId="0" borderId="1" xfId="0" applyNumberFormat="1" applyFont="1" applyFill="1" applyBorder="1" applyAlignment="1">
      <alignment horizontal="center" vertical="center"/>
    </xf>
    <xf numFmtId="0" fontId="22" fillId="0" borderId="0" xfId="0" applyFont="1" applyFill="1" applyAlignment="1">
      <alignment horizontal="left" vertical="center" wrapText="1"/>
    </xf>
    <xf numFmtId="49" fontId="24" fillId="0" borderId="1" xfId="0" applyNumberFormat="1" applyFont="1" applyFill="1" applyBorder="1" applyAlignment="1">
      <alignment horizontal="center" vertical="center"/>
    </xf>
    <xf numFmtId="0" fontId="22" fillId="0" borderId="0" xfId="0" applyFont="1" applyFill="1" applyAlignment="1">
      <alignment vertical="center" wrapText="1"/>
    </xf>
    <xf numFmtId="0" fontId="22" fillId="0" borderId="1" xfId="0" applyFont="1" applyFill="1" applyBorder="1" applyAlignment="1">
      <alignment horizontal="left" vertical="center"/>
    </xf>
    <xf numFmtId="0" fontId="25" fillId="0" borderId="0" xfId="0" applyFont="1" applyFill="1" applyAlignment="1">
      <alignment horizontal="center"/>
    </xf>
    <xf numFmtId="0" fontId="12" fillId="0" borderId="0" xfId="4" applyFont="1" applyFill="1" applyAlignment="1">
      <alignment horizontal="left" vertical="top" wrapText="1"/>
    </xf>
    <xf numFmtId="0" fontId="25" fillId="0" borderId="0" xfId="0" applyFont="1" applyFill="1"/>
    <xf numFmtId="0" fontId="12" fillId="0" borderId="0" xfId="4" applyFont="1" applyFill="1" applyAlignment="1">
      <alignment horizontal="left" vertical="top"/>
    </xf>
    <xf numFmtId="0" fontId="13" fillId="0" borderId="0" xfId="4" applyFont="1" applyFill="1" applyAlignment="1">
      <alignment horizontal="left" vertical="top"/>
    </xf>
    <xf numFmtId="0" fontId="13" fillId="0" borderId="0" xfId="4" applyFont="1" applyFill="1" applyAlignment="1">
      <alignment vertical="top"/>
    </xf>
    <xf numFmtId="49" fontId="12" fillId="0" borderId="0" xfId="3" applyNumberFormat="1" applyFont="1" applyFill="1" applyBorder="1" applyAlignment="1">
      <alignment horizontal="left" vertical="top" wrapText="1"/>
    </xf>
    <xf numFmtId="0" fontId="12" fillId="0" borderId="0" xfId="3" applyFont="1" applyFill="1" applyBorder="1" applyAlignment="1">
      <alignment vertical="top" wrapText="1"/>
    </xf>
    <xf numFmtId="0" fontId="12" fillId="0" borderId="0" xfId="4" applyFont="1" applyFill="1" applyAlignment="1">
      <alignment horizontal="right" vertical="top"/>
    </xf>
    <xf numFmtId="0" fontId="12" fillId="0" borderId="0" xfId="0" applyFont="1" applyFill="1" applyAlignment="1">
      <alignment horizontal="left" vertical="top" wrapText="1"/>
    </xf>
    <xf numFmtId="0" fontId="22" fillId="0" borderId="0" xfId="0" applyFont="1" applyFill="1" applyAlignment="1">
      <alignment horizontal="center"/>
    </xf>
    <xf numFmtId="0" fontId="22" fillId="0" borderId="0" xfId="0" applyFont="1" applyFill="1" applyAlignment="1">
      <alignment horizontal="left"/>
    </xf>
    <xf numFmtId="2" fontId="10" fillId="2" borderId="4" xfId="2" applyNumberFormat="1" applyFont="1" applyFill="1" applyBorder="1" applyAlignment="1">
      <alignment horizontal="center" vertical="center"/>
    </xf>
    <xf numFmtId="164" fontId="10" fillId="0" borderId="15" xfId="1" applyNumberFormat="1" applyFont="1" applyFill="1" applyBorder="1" applyAlignment="1">
      <alignment horizontal="center" vertical="center" wrapText="1"/>
    </xf>
    <xf numFmtId="0" fontId="8" fillId="2" borderId="25"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12" fillId="0" borderId="1" xfId="0" applyFont="1" applyFill="1" applyBorder="1" applyAlignment="1">
      <alignment horizontal="left" vertical="top" wrapText="1"/>
    </xf>
    <xf numFmtId="2" fontId="10" fillId="3" borderId="9" xfId="2" applyNumberFormat="1" applyFont="1" applyFill="1" applyBorder="1" applyAlignment="1">
      <alignment horizontal="center" vertical="center"/>
    </xf>
    <xf numFmtId="0" fontId="8" fillId="0" borderId="10" xfId="0" applyFont="1" applyFill="1" applyBorder="1" applyAlignment="1">
      <alignment horizontal="center" vertical="center" wrapText="1"/>
    </xf>
    <xf numFmtId="0" fontId="12" fillId="0" borderId="11" xfId="0" applyFont="1" applyFill="1" applyBorder="1" applyAlignment="1">
      <alignment horizontal="left" vertical="top" wrapText="1"/>
    </xf>
    <xf numFmtId="2" fontId="10" fillId="3" borderId="12" xfId="2" applyNumberFormat="1" applyFont="1" applyFill="1" applyBorder="1" applyAlignment="1">
      <alignment horizontal="center" vertical="center"/>
    </xf>
    <xf numFmtId="49" fontId="11" fillId="2" borderId="2" xfId="0" applyNumberFormat="1" applyFont="1" applyFill="1" applyBorder="1" applyAlignment="1">
      <alignment horizontal="center" vertical="center" wrapText="1"/>
    </xf>
    <xf numFmtId="0" fontId="1" fillId="0" borderId="0" xfId="0" applyFont="1" applyAlignment="1">
      <alignment horizontal="center" wrapText="1"/>
    </xf>
    <xf numFmtId="0" fontId="6" fillId="0" borderId="0" xfId="0" applyFont="1" applyFill="1" applyBorder="1" applyAlignment="1">
      <alignment horizontal="center" vertical="top" wrapText="1"/>
    </xf>
    <xf numFmtId="2" fontId="8" fillId="0" borderId="0" xfId="2" applyNumberFormat="1" applyFont="1" applyFill="1" applyBorder="1" applyAlignment="1">
      <alignment horizontal="center" vertical="center"/>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26" xfId="0" applyFont="1" applyFill="1" applyBorder="1" applyAlignment="1">
      <alignment horizontal="center" vertical="top" wrapText="1"/>
    </xf>
    <xf numFmtId="0" fontId="10" fillId="2" borderId="27" xfId="0" applyFont="1" applyFill="1" applyBorder="1" applyAlignment="1">
      <alignment horizontal="center" vertical="top" wrapText="1"/>
    </xf>
    <xf numFmtId="0" fontId="21" fillId="0" borderId="0" xfId="0" applyFont="1" applyFill="1" applyAlignment="1">
      <alignment horizontal="center"/>
    </xf>
    <xf numFmtId="0" fontId="23" fillId="0" borderId="0" xfId="0" applyFont="1" applyFill="1" applyAlignment="1">
      <alignment horizontal="center" wrapText="1"/>
    </xf>
    <xf numFmtId="0" fontId="22" fillId="0" borderId="11"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22" fillId="0" borderId="11"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16" xfId="0" applyFont="1" applyFill="1" applyBorder="1" applyAlignment="1">
      <alignment horizontal="left" vertical="center" wrapText="1"/>
    </xf>
    <xf numFmtId="0" fontId="22" fillId="0" borderId="17" xfId="0" applyFont="1" applyFill="1" applyBorder="1" applyAlignment="1">
      <alignment horizontal="left" vertical="center" wrapText="1"/>
    </xf>
    <xf numFmtId="165" fontId="22" fillId="0" borderId="11" xfId="0" applyNumberFormat="1" applyFont="1" applyFill="1" applyBorder="1" applyAlignment="1">
      <alignment horizontal="center" vertical="center" wrapText="1"/>
    </xf>
    <xf numFmtId="165" fontId="22" fillId="0" borderId="6" xfId="0" applyNumberFormat="1" applyFont="1" applyFill="1" applyBorder="1" applyAlignment="1">
      <alignment horizontal="center" vertical="center" wrapText="1"/>
    </xf>
    <xf numFmtId="0" fontId="24" fillId="0" borderId="17"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24" fillId="0" borderId="20" xfId="0" applyFont="1" applyFill="1" applyBorder="1" applyAlignment="1">
      <alignment horizontal="left" vertical="center" wrapText="1"/>
    </xf>
    <xf numFmtId="49" fontId="22" fillId="0" borderId="11" xfId="0" applyNumberFormat="1" applyFont="1" applyFill="1" applyBorder="1" applyAlignment="1">
      <alignment horizontal="center" vertical="center" wrapText="1"/>
    </xf>
    <xf numFmtId="49" fontId="22" fillId="0" borderId="6" xfId="0" applyNumberFormat="1" applyFont="1" applyFill="1" applyBorder="1" applyAlignment="1">
      <alignment horizontal="center" vertical="center" wrapText="1"/>
    </xf>
    <xf numFmtId="165" fontId="22" fillId="0" borderId="11" xfId="0" applyNumberFormat="1" applyFont="1" applyFill="1" applyBorder="1" applyAlignment="1">
      <alignment horizontal="center" vertical="center"/>
    </xf>
    <xf numFmtId="165" fontId="22" fillId="0" borderId="6" xfId="0" applyNumberFormat="1" applyFont="1" applyFill="1" applyBorder="1" applyAlignment="1">
      <alignment horizontal="center" vertical="center"/>
    </xf>
    <xf numFmtId="49" fontId="22" fillId="0" borderId="11" xfId="0" applyNumberFormat="1" applyFont="1" applyFill="1" applyBorder="1" applyAlignment="1">
      <alignment horizontal="center" vertical="center"/>
    </xf>
    <xf numFmtId="49" fontId="22" fillId="0" borderId="6" xfId="0" applyNumberFormat="1"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6" xfId="0" applyFont="1" applyFill="1" applyBorder="1" applyAlignment="1">
      <alignment horizontal="left" vertical="center"/>
    </xf>
    <xf numFmtId="0" fontId="22" fillId="0" borderId="11" xfId="0" applyFont="1" applyFill="1" applyBorder="1" applyAlignment="1">
      <alignment horizontal="center" vertical="center"/>
    </xf>
    <xf numFmtId="0" fontId="22" fillId="0" borderId="6" xfId="0" applyFont="1" applyFill="1" applyBorder="1" applyAlignment="1">
      <alignment horizontal="center" vertical="center"/>
    </xf>
    <xf numFmtId="0" fontId="24" fillId="0" borderId="22" xfId="0" applyFont="1" applyFill="1" applyBorder="1" applyAlignment="1">
      <alignment horizontal="left"/>
    </xf>
    <xf numFmtId="0" fontId="24" fillId="0" borderId="23" xfId="0" applyFont="1" applyFill="1" applyBorder="1" applyAlignment="1">
      <alignment horizontal="left"/>
    </xf>
    <xf numFmtId="0" fontId="24" fillId="0" borderId="24" xfId="0" applyFont="1" applyFill="1" applyBorder="1" applyAlignment="1">
      <alignment horizontal="left"/>
    </xf>
    <xf numFmtId="0" fontId="22" fillId="0" borderId="21"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6" fillId="0" borderId="0" xfId="0" applyFont="1" applyFill="1" applyAlignment="1">
      <alignment vertical="top" wrapText="1"/>
    </xf>
  </cellXfs>
  <cellStyles count="5">
    <cellStyle name="Обычный" xfId="0" builtinId="0"/>
    <cellStyle name="Обычный 2" xfId="4"/>
    <cellStyle name="Обычный 5" xfId="3"/>
    <cellStyle name="Обычный_Шаблон по передаче эл. эн. (по упрощенной схеме)" xfId="2"/>
    <cellStyle name="Финансовый" xfId="1" builtinId="3"/>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7" Type="http://schemas.openxmlformats.org/officeDocument/2006/relationships/image" Target="../media/image7.wmf"/><Relationship Id="rId2" Type="http://schemas.openxmlformats.org/officeDocument/2006/relationships/image" Target="../media/image2.wmf"/><Relationship Id="rId1" Type="http://schemas.openxmlformats.org/officeDocument/2006/relationships/image" Target="../media/image1.wmf"/><Relationship Id="rId6" Type="http://schemas.openxmlformats.org/officeDocument/2006/relationships/image" Target="../media/image6.wmf"/><Relationship Id="rId5" Type="http://schemas.openxmlformats.org/officeDocument/2006/relationships/image" Target="../media/image5.wmf"/><Relationship Id="rId4" Type="http://schemas.openxmlformats.org/officeDocument/2006/relationships/image" Target="../media/image4.w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3</xdr:col>
      <xdr:colOff>438150</xdr:colOff>
      <xdr:row>12</xdr:row>
      <xdr:rowOff>57150</xdr:rowOff>
    </xdr:from>
    <xdr:to>
      <xdr:col>3</xdr:col>
      <xdr:colOff>1581150</xdr:colOff>
      <xdr:row>12</xdr:row>
      <xdr:rowOff>523875</xdr:rowOff>
    </xdr:to>
    <xdr:pic>
      <xdr:nvPicPr>
        <xdr:cNvPr id="2" name="Рисунок 1"/>
        <xdr:cNvPicPr/>
      </xdr:nvPicPr>
      <xdr:blipFill>
        <a:blip xmlns:r="http://schemas.openxmlformats.org/officeDocument/2006/relationships" r:embed="rId1" cstate="print"/>
        <a:srcRect/>
        <a:stretch>
          <a:fillRect/>
        </a:stretch>
      </xdr:blipFill>
      <xdr:spPr bwMode="auto">
        <a:xfrm>
          <a:off x="6076950" y="6496050"/>
          <a:ext cx="1143000" cy="466725"/>
        </a:xfrm>
        <a:prstGeom prst="rect">
          <a:avLst/>
        </a:prstGeom>
        <a:noFill/>
        <a:ln w="9525">
          <a:noFill/>
          <a:miter lim="800000"/>
          <a:headEnd/>
          <a:tailEnd/>
        </a:ln>
      </xdr:spPr>
    </xdr:pic>
    <xdr:clientData/>
  </xdr:twoCellAnchor>
  <xdr:twoCellAnchor editAs="oneCell">
    <xdr:from>
      <xdr:col>3</xdr:col>
      <xdr:colOff>28574</xdr:colOff>
      <xdr:row>13</xdr:row>
      <xdr:rowOff>180975</xdr:rowOff>
    </xdr:from>
    <xdr:to>
      <xdr:col>3</xdr:col>
      <xdr:colOff>409575</xdr:colOff>
      <xdr:row>13</xdr:row>
      <xdr:rowOff>457200</xdr:rowOff>
    </xdr:to>
    <xdr:pic>
      <xdr:nvPicPr>
        <xdr:cNvPr id="3" name="Рисунок 2"/>
        <xdr:cNvPicPr/>
      </xdr:nvPicPr>
      <xdr:blipFill>
        <a:blip xmlns:r="http://schemas.openxmlformats.org/officeDocument/2006/relationships" r:embed="rId2" cstate="print"/>
        <a:srcRect/>
        <a:stretch>
          <a:fillRect/>
        </a:stretch>
      </xdr:blipFill>
      <xdr:spPr bwMode="auto">
        <a:xfrm>
          <a:off x="5667374" y="7172325"/>
          <a:ext cx="381001" cy="276225"/>
        </a:xfrm>
        <a:prstGeom prst="rect">
          <a:avLst/>
        </a:prstGeom>
        <a:noFill/>
        <a:ln w="9525">
          <a:noFill/>
          <a:miter lim="800000"/>
          <a:headEnd/>
          <a:tailEnd/>
        </a:ln>
      </xdr:spPr>
    </xdr:pic>
    <xdr:clientData/>
  </xdr:twoCellAnchor>
  <xdr:twoCellAnchor editAs="oneCell">
    <xdr:from>
      <xdr:col>3</xdr:col>
      <xdr:colOff>38099</xdr:colOff>
      <xdr:row>13</xdr:row>
      <xdr:rowOff>571500</xdr:rowOff>
    </xdr:from>
    <xdr:to>
      <xdr:col>3</xdr:col>
      <xdr:colOff>428624</xdr:colOff>
      <xdr:row>13</xdr:row>
      <xdr:rowOff>857250</xdr:rowOff>
    </xdr:to>
    <xdr:pic>
      <xdr:nvPicPr>
        <xdr:cNvPr id="4" name="Рисунок 3"/>
        <xdr:cNvPicPr/>
      </xdr:nvPicPr>
      <xdr:blipFill>
        <a:blip xmlns:r="http://schemas.openxmlformats.org/officeDocument/2006/relationships" r:embed="rId3" cstate="print"/>
        <a:srcRect/>
        <a:stretch>
          <a:fillRect/>
        </a:stretch>
      </xdr:blipFill>
      <xdr:spPr bwMode="auto">
        <a:xfrm>
          <a:off x="5676899" y="7562850"/>
          <a:ext cx="390525" cy="285750"/>
        </a:xfrm>
        <a:prstGeom prst="rect">
          <a:avLst/>
        </a:prstGeom>
        <a:noFill/>
        <a:ln w="9525">
          <a:noFill/>
          <a:miter lim="800000"/>
          <a:headEnd/>
          <a:tailEnd/>
        </a:ln>
      </xdr:spPr>
    </xdr:pic>
    <xdr:clientData/>
  </xdr:twoCellAnchor>
  <xdr:twoCellAnchor>
    <xdr:from>
      <xdr:col>3</xdr:col>
      <xdr:colOff>95250</xdr:colOff>
      <xdr:row>17</xdr:row>
      <xdr:rowOff>352508</xdr:rowOff>
    </xdr:from>
    <xdr:to>
      <xdr:col>3</xdr:col>
      <xdr:colOff>2095500</xdr:colOff>
      <xdr:row>17</xdr:row>
      <xdr:rowOff>846422</xdr:rowOff>
    </xdr:to>
    <xdr:grpSp>
      <xdr:nvGrpSpPr>
        <xdr:cNvPr id="5" name="Group 14"/>
        <xdr:cNvGrpSpPr>
          <a:grpSpLocks noChangeAspect="1"/>
        </xdr:cNvGrpSpPr>
      </xdr:nvGrpSpPr>
      <xdr:grpSpPr bwMode="auto">
        <a:xfrm>
          <a:off x="5734050" y="10734758"/>
          <a:ext cx="2000250" cy="493914"/>
          <a:chOff x="-452" y="-84"/>
          <a:chExt cx="2936" cy="727"/>
        </a:xfrm>
      </xdr:grpSpPr>
      <xdr:sp macro="" textlink="">
        <xdr:nvSpPr>
          <xdr:cNvPr id="6" name="AutoShape 19"/>
          <xdr:cNvSpPr>
            <a:spLocks noChangeAspect="1" noChangeArrowheads="1" noTextEdit="1"/>
          </xdr:cNvSpPr>
        </xdr:nvSpPr>
        <xdr:spPr bwMode="auto">
          <a:xfrm>
            <a:off x="-452" y="-84"/>
            <a:ext cx="2331" cy="701"/>
          </a:xfrm>
          <a:prstGeom prst="rect">
            <a:avLst/>
          </a:prstGeom>
          <a:noFill/>
        </xdr:spPr>
      </xdr:sp>
      <xdr:sp macro="" textlink="">
        <xdr:nvSpPr>
          <xdr:cNvPr id="7" name="Line 18"/>
          <xdr:cNvSpPr>
            <a:spLocks noChangeShapeType="1"/>
          </xdr:cNvSpPr>
        </xdr:nvSpPr>
        <xdr:spPr bwMode="auto">
          <a:xfrm>
            <a:off x="1143" y="325"/>
            <a:ext cx="1341" cy="1"/>
          </a:xfrm>
          <a:prstGeom prst="line">
            <a:avLst/>
          </a:prstGeom>
          <a:noFill/>
          <a:ln w="7620">
            <a:solidFill>
              <a:srgbClr val="000000"/>
            </a:solidFill>
            <a:round/>
            <a:headEnd/>
            <a:tailEnd/>
          </a:ln>
        </xdr:spPr>
      </xdr:sp>
      <xdr:sp macro="" textlink="">
        <xdr:nvSpPr>
          <xdr:cNvPr id="8" name="Rectangle 17"/>
          <xdr:cNvSpPr>
            <a:spLocks noChangeArrowheads="1"/>
          </xdr:cNvSpPr>
        </xdr:nvSpPr>
        <xdr:spPr bwMode="auto">
          <a:xfrm>
            <a:off x="1161" y="17"/>
            <a:ext cx="1313"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Кэ + Кв + Кт</a:t>
            </a:r>
          </a:p>
        </xdr:txBody>
      </xdr:sp>
      <xdr:sp macro="" textlink="">
        <xdr:nvSpPr>
          <xdr:cNvPr id="9" name="Rectangle 16"/>
          <xdr:cNvSpPr>
            <a:spLocks noChangeArrowheads="1"/>
          </xdr:cNvSpPr>
        </xdr:nvSpPr>
        <xdr:spPr bwMode="auto">
          <a:xfrm>
            <a:off x="40" y="169"/>
            <a:ext cx="1043" cy="277"/>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Иотк ит = </a:t>
            </a:r>
          </a:p>
        </xdr:txBody>
      </xdr:sp>
      <xdr:sp macro="" textlink="">
        <xdr:nvSpPr>
          <xdr:cNvPr id="10" name="Rectangle 15"/>
          <xdr:cNvSpPr>
            <a:spLocks noChangeArrowheads="1"/>
          </xdr:cNvSpPr>
        </xdr:nvSpPr>
        <xdr:spPr bwMode="auto">
          <a:xfrm>
            <a:off x="1760" y="358"/>
            <a:ext cx="121" cy="285"/>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Times New Roman"/>
                <a:cs typeface="Times New Roman"/>
              </a:rPr>
              <a:t>3</a:t>
            </a:r>
          </a:p>
        </xdr:txBody>
      </xdr:sp>
    </xdr:grpSp>
    <xdr:clientData/>
  </xdr:twoCellAnchor>
  <xdr:twoCellAnchor editAs="oneCell">
    <xdr:from>
      <xdr:col>3</xdr:col>
      <xdr:colOff>219075</xdr:colOff>
      <xdr:row>18</xdr:row>
      <xdr:rowOff>200025</xdr:rowOff>
    </xdr:from>
    <xdr:to>
      <xdr:col>3</xdr:col>
      <xdr:colOff>1905000</xdr:colOff>
      <xdr:row>18</xdr:row>
      <xdr:rowOff>619125</xdr:rowOff>
    </xdr:to>
    <xdr:pic>
      <xdr:nvPicPr>
        <xdr:cNvPr id="11" name="Рисунок 10"/>
        <xdr:cNvPicPr/>
      </xdr:nvPicPr>
      <xdr:blipFill>
        <a:blip xmlns:r="http://schemas.openxmlformats.org/officeDocument/2006/relationships" r:embed="rId4" cstate="print"/>
        <a:srcRect/>
        <a:stretch>
          <a:fillRect/>
        </a:stretch>
      </xdr:blipFill>
      <xdr:spPr bwMode="auto">
        <a:xfrm>
          <a:off x="5857875" y="11877675"/>
          <a:ext cx="1685925" cy="419100"/>
        </a:xfrm>
        <a:prstGeom prst="rect">
          <a:avLst/>
        </a:prstGeom>
        <a:noFill/>
        <a:ln w="9525">
          <a:noFill/>
          <a:miter lim="800000"/>
          <a:headEnd/>
          <a:tailEnd/>
        </a:ln>
      </xdr:spPr>
    </xdr:pic>
    <xdr:clientData/>
  </xdr:twoCellAnchor>
  <xdr:twoCellAnchor editAs="oneCell">
    <xdr:from>
      <xdr:col>3</xdr:col>
      <xdr:colOff>476250</xdr:colOff>
      <xdr:row>21</xdr:row>
      <xdr:rowOff>152400</xdr:rowOff>
    </xdr:from>
    <xdr:to>
      <xdr:col>3</xdr:col>
      <xdr:colOff>1476375</xdr:colOff>
      <xdr:row>21</xdr:row>
      <xdr:rowOff>571500</xdr:rowOff>
    </xdr:to>
    <xdr:pic>
      <xdr:nvPicPr>
        <xdr:cNvPr id="12" name="Рисунок 11"/>
        <xdr:cNvPicPr/>
      </xdr:nvPicPr>
      <xdr:blipFill>
        <a:blip xmlns:r="http://schemas.openxmlformats.org/officeDocument/2006/relationships" r:embed="rId5" cstate="print"/>
        <a:srcRect/>
        <a:stretch>
          <a:fillRect/>
        </a:stretch>
      </xdr:blipFill>
      <xdr:spPr bwMode="auto">
        <a:xfrm>
          <a:off x="6115050" y="14163675"/>
          <a:ext cx="1000125" cy="419100"/>
        </a:xfrm>
        <a:prstGeom prst="rect">
          <a:avLst/>
        </a:prstGeom>
        <a:noFill/>
        <a:ln w="9525">
          <a:noFill/>
          <a:miter lim="800000"/>
          <a:headEnd/>
          <a:tailEnd/>
        </a:ln>
      </xdr:spPr>
    </xdr:pic>
    <xdr:clientData/>
  </xdr:twoCellAnchor>
  <xdr:twoCellAnchor editAs="oneCell">
    <xdr:from>
      <xdr:col>3</xdr:col>
      <xdr:colOff>219075</xdr:colOff>
      <xdr:row>22</xdr:row>
      <xdr:rowOff>247650</xdr:rowOff>
    </xdr:from>
    <xdr:to>
      <xdr:col>3</xdr:col>
      <xdr:colOff>438150</xdr:colOff>
      <xdr:row>22</xdr:row>
      <xdr:rowOff>485775</xdr:rowOff>
    </xdr:to>
    <xdr:pic>
      <xdr:nvPicPr>
        <xdr:cNvPr id="13" name="Рисунок 12"/>
        <xdr:cNvPicPr/>
      </xdr:nvPicPr>
      <xdr:blipFill>
        <a:blip xmlns:r="http://schemas.openxmlformats.org/officeDocument/2006/relationships" r:embed="rId6" cstate="print"/>
        <a:srcRect/>
        <a:stretch>
          <a:fillRect/>
        </a:stretch>
      </xdr:blipFill>
      <xdr:spPr bwMode="auto">
        <a:xfrm>
          <a:off x="5857875" y="15020925"/>
          <a:ext cx="219075" cy="238125"/>
        </a:xfrm>
        <a:prstGeom prst="rect">
          <a:avLst/>
        </a:prstGeom>
        <a:noFill/>
        <a:ln w="9525">
          <a:noFill/>
          <a:miter lim="800000"/>
          <a:headEnd/>
          <a:tailEnd/>
        </a:ln>
      </xdr:spPr>
    </xdr:pic>
    <xdr:clientData/>
  </xdr:twoCellAnchor>
  <xdr:twoCellAnchor editAs="oneCell">
    <xdr:from>
      <xdr:col>3</xdr:col>
      <xdr:colOff>609600</xdr:colOff>
      <xdr:row>22</xdr:row>
      <xdr:rowOff>238125</xdr:rowOff>
    </xdr:from>
    <xdr:to>
      <xdr:col>3</xdr:col>
      <xdr:colOff>828675</xdr:colOff>
      <xdr:row>22</xdr:row>
      <xdr:rowOff>476250</xdr:rowOff>
    </xdr:to>
    <xdr:pic>
      <xdr:nvPicPr>
        <xdr:cNvPr id="14" name="Рисунок 13"/>
        <xdr:cNvPicPr/>
      </xdr:nvPicPr>
      <xdr:blipFill>
        <a:blip xmlns:r="http://schemas.openxmlformats.org/officeDocument/2006/relationships" r:embed="rId7" cstate="print"/>
        <a:srcRect/>
        <a:stretch>
          <a:fillRect/>
        </a:stretch>
      </xdr:blipFill>
      <xdr:spPr bwMode="auto">
        <a:xfrm>
          <a:off x="6248400" y="15011400"/>
          <a:ext cx="219075" cy="238125"/>
        </a:xfrm>
        <a:prstGeom prst="rect">
          <a:avLst/>
        </a:prstGeom>
        <a:noFill/>
        <a:ln w="9525">
          <a:noFill/>
          <a:miter lim="800000"/>
          <a:headEnd/>
          <a:tailEnd/>
        </a:ln>
      </xdr:spPr>
    </xdr:pic>
    <xdr:clientData/>
  </xdr:twoCellAnchor>
  <xdr:twoCellAnchor>
    <xdr:from>
      <xdr:col>3</xdr:col>
      <xdr:colOff>581025</xdr:colOff>
      <xdr:row>26</xdr:row>
      <xdr:rowOff>104777</xdr:rowOff>
    </xdr:from>
    <xdr:to>
      <xdr:col>3</xdr:col>
      <xdr:colOff>2609850</xdr:colOff>
      <xdr:row>27</xdr:row>
      <xdr:rowOff>1</xdr:rowOff>
    </xdr:to>
    <xdr:grpSp>
      <xdr:nvGrpSpPr>
        <xdr:cNvPr id="15" name="Group 32"/>
        <xdr:cNvGrpSpPr>
          <a:grpSpLocks noChangeAspect="1"/>
        </xdr:cNvGrpSpPr>
      </xdr:nvGrpSpPr>
      <xdr:grpSpPr bwMode="auto">
        <a:xfrm>
          <a:off x="6219825" y="20640677"/>
          <a:ext cx="2028825" cy="495299"/>
          <a:chOff x="25" y="0"/>
          <a:chExt cx="3201" cy="924"/>
        </a:xfrm>
      </xdr:grpSpPr>
      <xdr:sp macro="" textlink="">
        <xdr:nvSpPr>
          <xdr:cNvPr id="16" name="AutoShape 33"/>
          <xdr:cNvSpPr>
            <a:spLocks noChangeAspect="1" noChangeArrowheads="1" noTextEdit="1"/>
          </xdr:cNvSpPr>
        </xdr:nvSpPr>
        <xdr:spPr bwMode="auto">
          <a:xfrm>
            <a:off x="25" y="0"/>
            <a:ext cx="3201" cy="619"/>
          </a:xfrm>
          <a:prstGeom prst="rect">
            <a:avLst/>
          </a:prstGeom>
          <a:noFill/>
          <a:ln w="9525">
            <a:noFill/>
            <a:miter lim="800000"/>
            <a:headEnd/>
            <a:tailEnd/>
          </a:ln>
        </xdr:spPr>
      </xdr:sp>
      <xdr:sp macro="" textlink="">
        <xdr:nvSpPr>
          <xdr:cNvPr id="17" name="Line 34"/>
          <xdr:cNvSpPr>
            <a:spLocks noChangeShapeType="1"/>
          </xdr:cNvSpPr>
        </xdr:nvSpPr>
        <xdr:spPr bwMode="auto">
          <a:xfrm>
            <a:off x="856" y="320"/>
            <a:ext cx="1755" cy="1"/>
          </a:xfrm>
          <a:prstGeom prst="line">
            <a:avLst/>
          </a:prstGeom>
          <a:noFill/>
          <a:ln w="7620">
            <a:solidFill>
              <a:srgbClr val="000000"/>
            </a:solidFill>
            <a:round/>
            <a:headEnd/>
            <a:tailEnd/>
          </a:ln>
        </xdr:spPr>
      </xdr:sp>
      <xdr:sp macro="" textlink="">
        <xdr:nvSpPr>
          <xdr:cNvPr id="18" name="Rectangle 35"/>
          <xdr:cNvSpPr>
            <a:spLocks noChangeArrowheads="1"/>
          </xdr:cNvSpPr>
        </xdr:nvSpPr>
        <xdr:spPr bwMode="auto">
          <a:xfrm>
            <a:off x="1587" y="16"/>
            <a:ext cx="37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0" u="none" strike="noStrike" baseline="0">
                <a:solidFill>
                  <a:srgbClr val="000000"/>
                </a:solidFill>
                <a:latin typeface="Calibri"/>
              </a:rPr>
              <a:t>жал</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19" name="Rectangle 36"/>
          <xdr:cNvSpPr>
            <a:spLocks noChangeArrowheads="1"/>
          </xdr:cNvSpPr>
        </xdr:nvSpPr>
        <xdr:spPr bwMode="auto">
          <a:xfrm>
            <a:off x="358" y="166"/>
            <a:ext cx="394" cy="276"/>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 =</a:t>
            </a:r>
            <a:r>
              <a:rPr lang="ru-RU" sz="1200" b="0" i="0" u="none" strike="noStrike" baseline="0">
                <a:solidFill>
                  <a:srgbClr val="000000"/>
                </a:solidFill>
                <a:latin typeface="Times New Roman"/>
                <a:cs typeface="Times New Roman"/>
              </a:rPr>
              <a:t>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0" name="Rectangle 37"/>
          <xdr:cNvSpPr>
            <a:spLocks noChangeArrowheads="1"/>
          </xdr:cNvSpPr>
        </xdr:nvSpPr>
        <xdr:spPr bwMode="auto">
          <a:xfrm>
            <a:off x="1062" y="352"/>
            <a:ext cx="1800" cy="37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0" u="none" strike="noStrike" baseline="0">
                <a:solidFill>
                  <a:srgbClr val="000000"/>
                </a:solidFill>
                <a:latin typeface="Calibri"/>
              </a:rPr>
              <a:t>сумм   </a:t>
            </a:r>
            <a:r>
              <a:rPr lang="ru-RU" sz="1200" b="0" i="0" u="none" strike="noStrike" baseline="0">
                <a:solidFill>
                  <a:srgbClr val="000000"/>
                </a:solidFill>
                <a:latin typeface="Times New Roman"/>
                <a:cs typeface="Times New Roman"/>
              </a:rPr>
              <a:t> 100 </a:t>
            </a:r>
            <a:r>
              <a:rPr lang="ru-RU" sz="1100" b="0" i="0" u="none" strike="noStrike" baseline="0">
                <a:solidFill>
                  <a:srgbClr val="000000"/>
                </a:solidFill>
                <a:latin typeface="Calibri"/>
              </a:rPr>
              <a:t>%</a:t>
            </a:r>
            <a:r>
              <a:rPr lang="ru-RU" sz="1200" b="0" i="0" u="none" strike="noStrike" baseline="0">
                <a:solidFill>
                  <a:srgbClr val="000000"/>
                </a:solidFill>
                <a:latin typeface="Times New Roman"/>
                <a:cs typeface="Times New Roman"/>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1" name="Rectangle 38"/>
          <xdr:cNvSpPr>
            <a:spLocks noChangeArrowheads="1"/>
          </xdr:cNvSpPr>
        </xdr:nvSpPr>
        <xdr:spPr bwMode="auto">
          <a:xfrm>
            <a:off x="1322" y="0"/>
            <a:ext cx="194"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 Д</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2" name="Rectangle 39"/>
          <xdr:cNvSpPr>
            <a:spLocks noChangeArrowheads="1"/>
          </xdr:cNvSpPr>
        </xdr:nvSpPr>
        <xdr:spPr bwMode="auto">
          <a:xfrm>
            <a:off x="123" y="166"/>
            <a:ext cx="530" cy="530"/>
          </a:xfrm>
          <a:prstGeom prst="rect">
            <a:avLst/>
          </a:prstGeom>
          <a:noFill/>
          <a:ln w="9525">
            <a:noFill/>
            <a:miter lim="800000"/>
            <a:headEnd/>
            <a:tailEnd/>
          </a:ln>
        </xdr:spPr>
        <xdr:txBody>
          <a:bodyPr wrap="none" lIns="0" tIns="0" rIns="0" bIns="0" anchor="t" upright="1">
            <a:spAutoFit/>
          </a:bodyPr>
          <a:lstStyle/>
          <a:p>
            <a:pPr algn="l" rtl="0">
              <a:defRPr sz="1000"/>
            </a:pPr>
            <a:r>
              <a:rPr lang="ru-RU" sz="1100" b="0" i="1" u="none" strike="noStrike" baseline="0">
                <a:solidFill>
                  <a:srgbClr val="000000"/>
                </a:solidFill>
                <a:latin typeface="Calibri"/>
              </a:rPr>
              <a:t>Ж       </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sp macro="" textlink="">
        <xdr:nvSpPr>
          <xdr:cNvPr id="23" name="Rectangle 40"/>
          <xdr:cNvSpPr>
            <a:spLocks noChangeArrowheads="1"/>
          </xdr:cNvSpPr>
        </xdr:nvSpPr>
        <xdr:spPr bwMode="auto">
          <a:xfrm>
            <a:off x="752" y="352"/>
            <a:ext cx="278" cy="267"/>
          </a:xfrm>
          <a:prstGeom prst="rect">
            <a:avLst/>
          </a:prstGeom>
          <a:noFill/>
          <a:ln w="9525">
            <a:noFill/>
            <a:miter lim="800000"/>
            <a:headEnd/>
            <a:tailEnd/>
          </a:ln>
        </xdr:spPr>
        <xdr:txBody>
          <a:bodyPr vertOverflow="clip" wrap="square" lIns="0" tIns="0" rIns="0" bIns="0" anchor="t" upright="1"/>
          <a:lstStyle/>
          <a:p>
            <a:pPr algn="l" rtl="0">
              <a:defRPr sz="1000"/>
            </a:pPr>
            <a:r>
              <a:rPr lang="ru-RU" sz="1100" b="0" i="1" u="none" strike="noStrike" baseline="0">
                <a:solidFill>
                  <a:srgbClr val="000000"/>
                </a:solidFill>
                <a:latin typeface="Calibri"/>
              </a:rPr>
              <a:t>  Д</a:t>
            </a:r>
          </a:p>
          <a:p>
            <a:pPr algn="l" rtl="0">
              <a:defRPr sz="1000"/>
            </a:pPr>
            <a:endParaRPr lang="ru-RU" sz="1100" b="0" i="1" u="none" strike="noStrike" baseline="0">
              <a:solidFill>
                <a:srgbClr val="000000"/>
              </a:solidFill>
              <a:latin typeface="Calibri"/>
            </a:endParaRPr>
          </a:p>
        </xdr:txBody>
      </xdr:sp>
      <xdr:sp macro="" textlink="">
        <xdr:nvSpPr>
          <xdr:cNvPr id="24" name="Rectangle 41"/>
          <xdr:cNvSpPr>
            <a:spLocks noChangeArrowheads="1"/>
          </xdr:cNvSpPr>
        </xdr:nvSpPr>
        <xdr:spPr bwMode="auto">
          <a:xfrm>
            <a:off x="1619" y="325"/>
            <a:ext cx="121" cy="599"/>
          </a:xfrm>
          <a:prstGeom prst="rect">
            <a:avLst/>
          </a:prstGeom>
          <a:noFill/>
          <a:ln w="9525">
            <a:noFill/>
            <a:miter lim="800000"/>
            <a:headEnd/>
            <a:tailEnd/>
          </a:ln>
        </xdr:spPr>
        <xdr:txBody>
          <a:bodyPr wrap="none" lIns="0" tIns="0" rIns="0" bIns="0" anchor="t" upright="1">
            <a:spAutoFit/>
          </a:bodyPr>
          <a:lstStyle/>
          <a:p>
            <a:pPr algn="l" rtl="0">
              <a:defRPr sz="1000"/>
            </a:pPr>
            <a:r>
              <a:rPr lang="ru-RU" sz="1200" b="0" i="0" u="none" strike="noStrike" baseline="0">
                <a:solidFill>
                  <a:srgbClr val="000000"/>
                </a:solidFill>
                <a:latin typeface="+mn-lt"/>
                <a:cs typeface="+mn-cs"/>
              </a:rPr>
              <a:t>*</a:t>
            </a:r>
            <a:endParaRPr lang="ru-RU" sz="1100" b="0" i="0" u="none" strike="noStrike" baseline="0">
              <a:solidFill>
                <a:srgbClr val="000000"/>
              </a:solidFill>
              <a:latin typeface="Times New Roman"/>
              <a:cs typeface="Times New Roman"/>
            </a:endParaRPr>
          </a:p>
          <a:p>
            <a:pPr algn="l" rtl="0">
              <a:defRPr sz="1000"/>
            </a:pPr>
            <a:endParaRPr lang="ru-RU" sz="1100" b="0" i="0" u="none" strike="noStrike" baseline="0">
              <a:solidFill>
                <a:srgbClr val="000000"/>
              </a:solidFill>
              <a:latin typeface="Times New Roman"/>
              <a:cs typeface="Times New Roman"/>
            </a:endParaRPr>
          </a:p>
        </xdr:txBody>
      </xdr: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package" Target="../embeddings/_________Microsoft_Office_Word1.docx"/></Relationships>
</file>

<file path=xl/worksheets/sheet1.xml><?xml version="1.0" encoding="utf-8"?>
<worksheet xmlns="http://schemas.openxmlformats.org/spreadsheetml/2006/main" xmlns:r="http://schemas.openxmlformats.org/officeDocument/2006/relationships">
  <sheetPr>
    <tabColor theme="6" tint="-0.249977111117893"/>
  </sheetPr>
  <dimension ref="A1:D11"/>
  <sheetViews>
    <sheetView tabSelected="1" workbookViewId="0">
      <selection activeCell="F6" sqref="F6"/>
    </sheetView>
  </sheetViews>
  <sheetFormatPr defaultRowHeight="15"/>
  <cols>
    <col min="1" max="1" width="52.5703125" customWidth="1"/>
    <col min="2" max="2" width="56.28515625" customWidth="1"/>
  </cols>
  <sheetData>
    <row r="1" spans="1:4" ht="49.5" customHeight="1">
      <c r="A1" s="108" t="s">
        <v>0</v>
      </c>
      <c r="B1" s="108"/>
    </row>
    <row r="2" spans="1:4" ht="15.75">
      <c r="A2" s="108" t="s">
        <v>135</v>
      </c>
      <c r="B2" s="108"/>
    </row>
    <row r="3" spans="1:4" ht="15.75">
      <c r="A3" s="4"/>
      <c r="B3" s="4"/>
    </row>
    <row r="4" spans="1:4" ht="15.75">
      <c r="A4" s="1"/>
    </row>
    <row r="5" spans="1:4" ht="30">
      <c r="A5" s="2" t="s">
        <v>1</v>
      </c>
      <c r="B5" s="3">
        <v>0</v>
      </c>
    </row>
    <row r="6" spans="1:4" ht="30">
      <c r="A6" s="2" t="s">
        <v>2</v>
      </c>
      <c r="B6" s="3">
        <v>0</v>
      </c>
    </row>
    <row r="7" spans="1:4" ht="45">
      <c r="A7" s="2" t="s">
        <v>3</v>
      </c>
      <c r="B7" s="5" t="s">
        <v>9</v>
      </c>
    </row>
    <row r="8" spans="1:4" ht="30">
      <c r="A8" s="2" t="s">
        <v>4</v>
      </c>
      <c r="B8" s="3" t="s">
        <v>8</v>
      </c>
    </row>
    <row r="9" spans="1:4" ht="45">
      <c r="A9" s="2" t="s">
        <v>5</v>
      </c>
      <c r="B9" s="3" t="s">
        <v>8</v>
      </c>
    </row>
    <row r="10" spans="1:4" s="8" customFormat="1" ht="60">
      <c r="A10" s="7" t="s">
        <v>6</v>
      </c>
      <c r="B10" s="6" t="s">
        <v>124</v>
      </c>
      <c r="D10" s="9"/>
    </row>
    <row r="11" spans="1:4" ht="213">
      <c r="A11" s="2" t="s">
        <v>7</v>
      </c>
      <c r="B11" s="3" t="s">
        <v>8</v>
      </c>
    </row>
  </sheetData>
  <mergeCells count="2">
    <mergeCell ref="A1:B1"/>
    <mergeCell ref="A2:B2"/>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theme="9" tint="0.39997558519241921"/>
  </sheetPr>
  <dimension ref="A1:O44"/>
  <sheetViews>
    <sheetView topLeftCell="A13" zoomScale="80" zoomScaleNormal="80" workbookViewId="0">
      <selection activeCell="C28" sqref="C28"/>
    </sheetView>
  </sheetViews>
  <sheetFormatPr defaultRowHeight="15"/>
  <cols>
    <col min="1" max="1" width="9.140625" style="11"/>
    <col min="2" max="2" width="83.28515625" style="57" customWidth="1"/>
    <col min="3" max="3" width="28.140625" style="11" customWidth="1"/>
    <col min="4" max="4" width="18.85546875" style="11" customWidth="1"/>
    <col min="5" max="5" width="9.28515625" style="11" customWidth="1"/>
    <col min="6" max="9" width="9.140625" style="11"/>
    <col min="10" max="13" width="10.42578125" style="11" customWidth="1"/>
    <col min="14" max="14" width="14.7109375" style="11" customWidth="1"/>
    <col min="15" max="15" width="14" style="11" customWidth="1"/>
    <col min="16" max="16384" width="9.140625" style="11"/>
  </cols>
  <sheetData>
    <row r="1" spans="1:6" ht="56.25" customHeight="1">
      <c r="A1" s="109" t="s">
        <v>10</v>
      </c>
      <c r="B1" s="109"/>
      <c r="C1" s="109"/>
      <c r="D1" s="10"/>
    </row>
    <row r="2" spans="1:6" ht="18.75">
      <c r="A2" s="110" t="s">
        <v>11</v>
      </c>
      <c r="B2" s="110"/>
      <c r="C2" s="110"/>
      <c r="D2" s="12"/>
    </row>
    <row r="3" spans="1:6" ht="19.5" thickBot="1">
      <c r="A3" s="110" t="s">
        <v>12</v>
      </c>
      <c r="B3" s="110"/>
      <c r="C3" s="110"/>
      <c r="D3" s="12"/>
    </row>
    <row r="4" spans="1:6" s="17" customFormat="1" ht="41.25" thickBot="1">
      <c r="A4" s="13" t="s">
        <v>13</v>
      </c>
      <c r="B4" s="14" t="s">
        <v>14</v>
      </c>
      <c r="C4" s="15" t="s">
        <v>136</v>
      </c>
      <c r="D4" s="16"/>
      <c r="F4" s="144"/>
    </row>
    <row r="5" spans="1:6" ht="42.75" customHeight="1" thickBot="1">
      <c r="A5" s="18" t="s">
        <v>15</v>
      </c>
      <c r="B5" s="111" t="s">
        <v>16</v>
      </c>
      <c r="C5" s="112"/>
      <c r="D5" s="16"/>
    </row>
    <row r="6" spans="1:6" ht="33.75" thickBot="1">
      <c r="A6" s="19" t="s">
        <v>17</v>
      </c>
      <c r="B6" s="20" t="s">
        <v>18</v>
      </c>
      <c r="C6" s="21">
        <f>IF(C10=0,0,(C7/C8)*(C10-C9)/C10)</f>
        <v>0</v>
      </c>
      <c r="D6" s="22"/>
    </row>
    <row r="7" spans="1:6" ht="33">
      <c r="A7" s="23"/>
      <c r="B7" s="24" t="s">
        <v>19</v>
      </c>
      <c r="C7" s="25">
        <v>0</v>
      </c>
      <c r="D7" s="22"/>
    </row>
    <row r="8" spans="1:6" ht="33">
      <c r="A8" s="26"/>
      <c r="B8" s="27" t="s">
        <v>133</v>
      </c>
      <c r="C8" s="28">
        <v>4.93832</v>
      </c>
      <c r="D8" s="22"/>
    </row>
    <row r="9" spans="1:6" ht="49.5">
      <c r="A9" s="26"/>
      <c r="B9" s="27" t="s">
        <v>20</v>
      </c>
      <c r="C9" s="29">
        <v>0</v>
      </c>
      <c r="D9" s="22"/>
    </row>
    <row r="10" spans="1:6" ht="33.75" thickBot="1">
      <c r="A10" s="30"/>
      <c r="B10" s="31" t="s">
        <v>134</v>
      </c>
      <c r="C10" s="28">
        <f>C8</f>
        <v>4.93832</v>
      </c>
      <c r="D10" s="22"/>
    </row>
    <row r="11" spans="1:6" ht="50.25" thickBot="1">
      <c r="A11" s="19" t="s">
        <v>21</v>
      </c>
      <c r="B11" s="20" t="s">
        <v>22</v>
      </c>
      <c r="C11" s="21">
        <f>IF(C18=0,0,(C12/C13)*(C18-C17)/C18)</f>
        <v>0</v>
      </c>
      <c r="D11" s="22"/>
    </row>
    <row r="12" spans="1:6" ht="33">
      <c r="A12" s="23"/>
      <c r="B12" s="24" t="s">
        <v>23</v>
      </c>
      <c r="C12" s="25">
        <v>0</v>
      </c>
      <c r="D12" s="22"/>
    </row>
    <row r="13" spans="1:6" s="17" customFormat="1" ht="33">
      <c r="A13" s="101"/>
      <c r="B13" s="102" t="s">
        <v>24</v>
      </c>
      <c r="C13" s="103">
        <f>C15+C16</f>
        <v>60.66</v>
      </c>
      <c r="D13" s="22"/>
    </row>
    <row r="14" spans="1:6" ht="20.25">
      <c r="A14" s="26"/>
      <c r="B14" s="27" t="s">
        <v>125</v>
      </c>
      <c r="C14" s="32"/>
      <c r="D14" s="22"/>
    </row>
    <row r="15" spans="1:6" ht="20.25">
      <c r="A15" s="26"/>
      <c r="B15" s="27" t="s">
        <v>126</v>
      </c>
      <c r="C15" s="32">
        <v>47.94</v>
      </c>
      <c r="D15" s="22"/>
    </row>
    <row r="16" spans="1:6" ht="20.25">
      <c r="A16" s="26"/>
      <c r="B16" s="27" t="s">
        <v>127</v>
      </c>
      <c r="C16" s="32">
        <v>12.72</v>
      </c>
      <c r="D16" s="22"/>
    </row>
    <row r="17" spans="1:15" ht="33">
      <c r="A17" s="26"/>
      <c r="B17" s="27" t="s">
        <v>25</v>
      </c>
      <c r="C17" s="29">
        <v>0</v>
      </c>
      <c r="D17" s="22"/>
    </row>
    <row r="18" spans="1:15" s="17" customFormat="1" ht="20.25">
      <c r="A18" s="104"/>
      <c r="B18" s="105" t="s">
        <v>26</v>
      </c>
      <c r="C18" s="106">
        <f>C20+C21</f>
        <v>60.66</v>
      </c>
      <c r="D18" s="22"/>
    </row>
    <row r="19" spans="1:15" ht="20.25">
      <c r="A19" s="100"/>
      <c r="B19" s="27" t="s">
        <v>125</v>
      </c>
      <c r="C19" s="32"/>
      <c r="D19" s="22"/>
    </row>
    <row r="20" spans="1:15" ht="20.25">
      <c r="A20" s="100"/>
      <c r="B20" s="27" t="s">
        <v>126</v>
      </c>
      <c r="C20" s="32">
        <v>47.94</v>
      </c>
      <c r="D20" s="22"/>
    </row>
    <row r="21" spans="1:15" ht="20.25">
      <c r="A21" s="100"/>
      <c r="B21" s="27" t="s">
        <v>127</v>
      </c>
      <c r="C21" s="32">
        <v>12.72</v>
      </c>
      <c r="D21" s="22"/>
    </row>
    <row r="22" spans="1:15" ht="63.75" customHeight="1" thickBot="1">
      <c r="A22" s="99" t="s">
        <v>27</v>
      </c>
      <c r="B22" s="113" t="s">
        <v>28</v>
      </c>
      <c r="C22" s="114"/>
      <c r="D22" s="16"/>
    </row>
    <row r="23" spans="1:15" ht="33.75" thickBot="1">
      <c r="A23" s="19" t="s">
        <v>29</v>
      </c>
      <c r="B23" s="20" t="s">
        <v>30</v>
      </c>
      <c r="C23" s="97"/>
      <c r="D23" s="33"/>
    </row>
    <row r="24" spans="1:15" ht="21" thickBot="1">
      <c r="A24" s="107" t="s">
        <v>128</v>
      </c>
      <c r="B24" s="35" t="s">
        <v>126</v>
      </c>
      <c r="C24" s="97">
        <v>158.964</v>
      </c>
      <c r="D24" s="33"/>
    </row>
    <row r="25" spans="1:15" ht="21" thickBot="1">
      <c r="A25" s="107" t="s">
        <v>129</v>
      </c>
      <c r="B25" s="35" t="s">
        <v>127</v>
      </c>
      <c r="C25" s="97">
        <v>168.96799999999999</v>
      </c>
      <c r="D25" s="33"/>
    </row>
    <row r="26" spans="1:15" ht="50.25" thickBot="1">
      <c r="A26" s="19" t="s">
        <v>31</v>
      </c>
      <c r="B26" s="20" t="s">
        <v>130</v>
      </c>
      <c r="C26" s="34">
        <f>IF(C27=0,0,C28/C27)</f>
        <v>1.8092632174514363</v>
      </c>
      <c r="D26" s="22"/>
    </row>
    <row r="27" spans="1:15" ht="36.75" thickBot="1">
      <c r="A27" s="19" t="s">
        <v>32</v>
      </c>
      <c r="B27" s="35" t="s">
        <v>132</v>
      </c>
      <c r="C27" s="36">
        <v>1590.7</v>
      </c>
      <c r="D27" s="22"/>
    </row>
    <row r="28" spans="1:15" s="40" customFormat="1" ht="38.25" customHeight="1" thickBot="1">
      <c r="A28" s="37" t="s">
        <v>33</v>
      </c>
      <c r="B28" s="38" t="s">
        <v>131</v>
      </c>
      <c r="C28" s="98">
        <v>2877.9949999999999</v>
      </c>
      <c r="D28" s="22"/>
      <c r="E28" s="39"/>
      <c r="F28" s="39"/>
      <c r="G28" s="39"/>
      <c r="H28" s="39"/>
      <c r="I28" s="39"/>
      <c r="J28" s="39"/>
      <c r="K28" s="39"/>
      <c r="L28" s="39"/>
      <c r="M28" s="39"/>
      <c r="N28" s="39"/>
      <c r="O28" s="39"/>
    </row>
    <row r="29" spans="1:15" s="40" customFormat="1" ht="15.75">
      <c r="A29" s="39"/>
      <c r="B29" s="41"/>
      <c r="C29" s="39"/>
      <c r="D29" s="39"/>
      <c r="E29" s="39"/>
      <c r="F29" s="39"/>
      <c r="G29" s="39"/>
      <c r="H29" s="39"/>
      <c r="I29" s="39"/>
      <c r="J29" s="39"/>
      <c r="K29" s="39"/>
      <c r="L29" s="39"/>
      <c r="M29" s="39"/>
      <c r="N29" s="39"/>
      <c r="O29" s="39"/>
    </row>
    <row r="30" spans="1:15" s="40" customFormat="1" ht="15.75">
      <c r="A30" s="39"/>
      <c r="B30" s="41"/>
      <c r="C30" s="39"/>
      <c r="D30" s="39"/>
      <c r="E30" s="39"/>
      <c r="F30" s="39"/>
      <c r="G30" s="39"/>
      <c r="H30" s="39"/>
      <c r="I30" s="39"/>
      <c r="J30" s="39"/>
      <c r="K30" s="39"/>
      <c r="L30" s="39"/>
      <c r="M30" s="39"/>
      <c r="N30" s="39"/>
      <c r="O30" s="39"/>
    </row>
    <row r="31" spans="1:15" s="42" customFormat="1" ht="20.25">
      <c r="B31" s="43" t="s">
        <v>34</v>
      </c>
      <c r="C31" s="44" t="s">
        <v>35</v>
      </c>
      <c r="D31" s="45"/>
    </row>
    <row r="32" spans="1:15" s="42" customFormat="1" ht="35.25" customHeight="1">
      <c r="B32" s="46"/>
      <c r="C32" s="47"/>
      <c r="D32" s="48"/>
    </row>
    <row r="33" spans="2:13" s="40" customFormat="1" ht="48.75" customHeight="1">
      <c r="B33" s="49" t="s">
        <v>36</v>
      </c>
      <c r="C33" s="50" t="s">
        <v>37</v>
      </c>
      <c r="D33" s="39"/>
      <c r="E33" s="39"/>
      <c r="F33" s="39"/>
      <c r="G33" s="39"/>
      <c r="H33" s="39"/>
      <c r="I33" s="39"/>
      <c r="J33" s="39"/>
      <c r="K33" s="39"/>
      <c r="L33" s="39"/>
      <c r="M33" s="39"/>
    </row>
    <row r="34" spans="2:13" ht="20.25">
      <c r="B34" s="43"/>
      <c r="C34" s="51"/>
    </row>
    <row r="35" spans="2:13" ht="26.25" customHeight="1">
      <c r="B35" s="52" t="s">
        <v>38</v>
      </c>
      <c r="C35" s="44" t="s">
        <v>39</v>
      </c>
    </row>
    <row r="36" spans="2:13" ht="26.25" customHeight="1">
      <c r="B36" s="52"/>
      <c r="C36" s="44"/>
    </row>
    <row r="37" spans="2:13" ht="26.25" customHeight="1">
      <c r="B37" s="52"/>
      <c r="C37" s="44"/>
    </row>
    <row r="38" spans="2:13" ht="26.25" customHeight="1">
      <c r="B38" s="52"/>
      <c r="C38" s="44"/>
    </row>
    <row r="39" spans="2:13" s="42" customFormat="1" ht="12.75">
      <c r="B39" s="53"/>
      <c r="C39" s="48"/>
      <c r="D39" s="48"/>
    </row>
    <row r="40" spans="2:13" s="42" customFormat="1" ht="15.75">
      <c r="B40" s="54"/>
      <c r="C40" s="48"/>
      <c r="D40" s="48"/>
    </row>
    <row r="41" spans="2:13" s="42" customFormat="1" ht="112.5">
      <c r="B41" s="55" t="s">
        <v>40</v>
      </c>
      <c r="C41" s="45"/>
      <c r="D41" s="45"/>
    </row>
    <row r="42" spans="2:13" s="42" customFormat="1" ht="12.75">
      <c r="B42" s="53"/>
      <c r="C42" s="48"/>
      <c r="D42" s="48"/>
    </row>
    <row r="43" spans="2:13" s="42" customFormat="1" ht="12.75">
      <c r="B43" s="53"/>
      <c r="C43" s="48"/>
      <c r="D43" s="48"/>
    </row>
    <row r="44" spans="2:13" s="40" customFormat="1" ht="12.75">
      <c r="B44" s="56"/>
    </row>
  </sheetData>
  <mergeCells count="5">
    <mergeCell ref="A1:C1"/>
    <mergeCell ref="A2:C2"/>
    <mergeCell ref="A3:C3"/>
    <mergeCell ref="B5:C5"/>
    <mergeCell ref="B22:C22"/>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theme="9" tint="0.39997558519241921"/>
    <pageSetUpPr fitToPage="1"/>
  </sheetPr>
  <dimension ref="A2:G39"/>
  <sheetViews>
    <sheetView topLeftCell="D4" zoomScaleNormal="100" workbookViewId="0">
      <selection activeCell="F27" sqref="F27:F28"/>
    </sheetView>
  </sheetViews>
  <sheetFormatPr defaultRowHeight="15.75"/>
  <cols>
    <col min="1" max="1" width="7.5703125" style="95" customWidth="1"/>
    <col min="2" max="2" width="35.5703125" style="96" customWidth="1"/>
    <col min="3" max="3" width="41.42578125" style="58" customWidth="1"/>
    <col min="4" max="4" width="48.85546875" style="58" customWidth="1"/>
    <col min="5" max="5" width="50.42578125" style="58" customWidth="1"/>
    <col min="6" max="6" width="35.140625" style="58" customWidth="1"/>
    <col min="7" max="7" width="26.5703125" style="58" customWidth="1"/>
    <col min="8" max="16384" width="9.140625" style="58"/>
  </cols>
  <sheetData>
    <row r="2" spans="1:7" ht="20.25">
      <c r="A2" s="115" t="s">
        <v>41</v>
      </c>
      <c r="B2" s="115"/>
      <c r="C2" s="115"/>
      <c r="D2" s="115"/>
      <c r="E2" s="115"/>
      <c r="F2" s="115"/>
      <c r="G2" s="115"/>
    </row>
    <row r="3" spans="1:7" ht="20.25">
      <c r="A3" s="115" t="s">
        <v>11</v>
      </c>
      <c r="B3" s="115"/>
      <c r="C3" s="115"/>
      <c r="D3" s="115"/>
      <c r="E3" s="115"/>
      <c r="F3" s="115"/>
      <c r="G3" s="115"/>
    </row>
    <row r="4" spans="1:7" ht="20.25">
      <c r="A4" s="115" t="s">
        <v>137</v>
      </c>
      <c r="B4" s="115"/>
      <c r="C4" s="115"/>
      <c r="D4" s="115"/>
      <c r="E4" s="115"/>
      <c r="F4" s="115"/>
      <c r="G4" s="115"/>
    </row>
    <row r="5" spans="1:7" ht="36.75" customHeight="1">
      <c r="A5" s="116" t="s">
        <v>42</v>
      </c>
      <c r="B5" s="116"/>
      <c r="C5" s="116"/>
      <c r="D5" s="116"/>
      <c r="E5" s="116"/>
      <c r="F5" s="116"/>
      <c r="G5" s="116"/>
    </row>
    <row r="7" spans="1:7" s="60" customFormat="1">
      <c r="A7" s="59" t="s">
        <v>13</v>
      </c>
      <c r="B7" s="59" t="s">
        <v>14</v>
      </c>
      <c r="C7" s="59" t="s">
        <v>43</v>
      </c>
      <c r="D7" s="59" t="s">
        <v>44</v>
      </c>
      <c r="E7" s="59" t="s">
        <v>45</v>
      </c>
      <c r="F7" s="59" t="s">
        <v>46</v>
      </c>
      <c r="G7" s="59" t="s">
        <v>47</v>
      </c>
    </row>
    <row r="8" spans="1:7" s="60" customFormat="1" ht="78.75">
      <c r="A8" s="59">
        <v>1</v>
      </c>
      <c r="B8" s="61" t="s">
        <v>48</v>
      </c>
      <c r="C8" s="61" t="s">
        <v>49</v>
      </c>
      <c r="D8" s="59" t="s">
        <v>8</v>
      </c>
      <c r="E8" s="61" t="s">
        <v>50</v>
      </c>
      <c r="F8" s="61"/>
      <c r="G8" s="62">
        <v>1</v>
      </c>
    </row>
    <row r="9" spans="1:7" s="60" customFormat="1" ht="78.75">
      <c r="A9" s="59">
        <v>2</v>
      </c>
      <c r="B9" s="61" t="s">
        <v>51</v>
      </c>
      <c r="C9" s="61" t="s">
        <v>52</v>
      </c>
      <c r="D9" s="59" t="s">
        <v>8</v>
      </c>
      <c r="E9" s="61" t="s">
        <v>53</v>
      </c>
      <c r="F9" s="61"/>
      <c r="G9" s="62">
        <v>1</v>
      </c>
    </row>
    <row r="10" spans="1:7" s="60" customFormat="1" ht="47.25">
      <c r="A10" s="59">
        <v>3</v>
      </c>
      <c r="B10" s="61" t="s">
        <v>54</v>
      </c>
      <c r="C10" s="61" t="s">
        <v>55</v>
      </c>
      <c r="D10" s="59" t="s">
        <v>8</v>
      </c>
      <c r="E10" s="61" t="s">
        <v>56</v>
      </c>
      <c r="F10" s="61"/>
      <c r="G10" s="62">
        <v>1</v>
      </c>
    </row>
    <row r="11" spans="1:7" s="60" customFormat="1" ht="63">
      <c r="A11" s="59">
        <v>4</v>
      </c>
      <c r="B11" s="61" t="s">
        <v>57</v>
      </c>
      <c r="C11" s="61" t="s">
        <v>58</v>
      </c>
      <c r="D11" s="59" t="s">
        <v>8</v>
      </c>
      <c r="E11" s="61" t="s">
        <v>59</v>
      </c>
      <c r="F11" s="61"/>
      <c r="G11" s="62">
        <v>1</v>
      </c>
    </row>
    <row r="12" spans="1:7" s="60" customFormat="1" ht="94.5">
      <c r="A12" s="59">
        <v>5</v>
      </c>
      <c r="B12" s="61" t="s">
        <v>60</v>
      </c>
      <c r="C12" s="61" t="s">
        <v>61</v>
      </c>
      <c r="D12" s="59" t="s">
        <v>8</v>
      </c>
      <c r="E12" s="61" t="s">
        <v>62</v>
      </c>
      <c r="F12" s="61"/>
      <c r="G12" s="62">
        <v>1</v>
      </c>
    </row>
    <row r="13" spans="1:7" s="60" customFormat="1" ht="43.5" customHeight="1">
      <c r="A13" s="117">
        <v>6</v>
      </c>
      <c r="B13" s="119" t="s">
        <v>63</v>
      </c>
      <c r="C13" s="121" t="s">
        <v>64</v>
      </c>
      <c r="D13" s="63"/>
      <c r="E13" s="119" t="s">
        <v>65</v>
      </c>
      <c r="F13" s="117" t="s">
        <v>66</v>
      </c>
      <c r="G13" s="123">
        <v>1</v>
      </c>
    </row>
    <row r="14" spans="1:7" s="60" customFormat="1" ht="108.75" customHeight="1">
      <c r="A14" s="118"/>
      <c r="B14" s="120"/>
      <c r="C14" s="122"/>
      <c r="D14" s="64" t="s">
        <v>67</v>
      </c>
      <c r="E14" s="120"/>
      <c r="F14" s="118"/>
      <c r="G14" s="124"/>
    </row>
    <row r="15" spans="1:7" s="66" customFormat="1">
      <c r="A15" s="65">
        <v>7</v>
      </c>
      <c r="B15" s="125" t="s">
        <v>68</v>
      </c>
      <c r="C15" s="126"/>
      <c r="D15" s="126"/>
      <c r="E15" s="126"/>
      <c r="F15" s="126"/>
      <c r="G15" s="127"/>
    </row>
    <row r="16" spans="1:7" s="60" customFormat="1" ht="47.25" customHeight="1">
      <c r="A16" s="128" t="s">
        <v>69</v>
      </c>
      <c r="B16" s="119" t="s">
        <v>70</v>
      </c>
      <c r="C16" s="121" t="s">
        <v>71</v>
      </c>
      <c r="D16" s="67" t="s">
        <v>72</v>
      </c>
      <c r="E16" s="119" t="s">
        <v>73</v>
      </c>
      <c r="F16" s="117" t="s">
        <v>74</v>
      </c>
      <c r="G16" s="123">
        <v>1</v>
      </c>
    </row>
    <row r="17" spans="1:7" s="60" customFormat="1" ht="95.25" customHeight="1">
      <c r="A17" s="129"/>
      <c r="B17" s="120"/>
      <c r="C17" s="122"/>
      <c r="D17" s="68" t="s">
        <v>75</v>
      </c>
      <c r="E17" s="120"/>
      <c r="F17" s="118"/>
      <c r="G17" s="124"/>
    </row>
    <row r="18" spans="1:7" s="60" customFormat="1" ht="102" customHeight="1">
      <c r="A18" s="69" t="s">
        <v>76</v>
      </c>
      <c r="B18" s="70" t="s">
        <v>77</v>
      </c>
      <c r="C18" s="71" t="s">
        <v>78</v>
      </c>
      <c r="D18" s="72"/>
      <c r="E18" s="70" t="s">
        <v>79</v>
      </c>
      <c r="F18" s="63" t="s">
        <v>80</v>
      </c>
      <c r="G18" s="63">
        <v>0.6</v>
      </c>
    </row>
    <row r="19" spans="1:7" s="60" customFormat="1" ht="60" customHeight="1">
      <c r="A19" s="132" t="s">
        <v>81</v>
      </c>
      <c r="B19" s="119" t="s">
        <v>82</v>
      </c>
      <c r="C19" s="134"/>
      <c r="D19" s="73"/>
      <c r="E19" s="119" t="s">
        <v>83</v>
      </c>
      <c r="F19" s="117" t="s">
        <v>138</v>
      </c>
      <c r="G19" s="130">
        <v>1</v>
      </c>
    </row>
    <row r="20" spans="1:7" s="60" customFormat="1" ht="76.5" customHeight="1">
      <c r="A20" s="133"/>
      <c r="B20" s="120"/>
      <c r="C20" s="135"/>
      <c r="D20" s="74" t="s">
        <v>84</v>
      </c>
      <c r="E20" s="136"/>
      <c r="F20" s="118"/>
      <c r="G20" s="131"/>
    </row>
    <row r="21" spans="1:7" s="60" customFormat="1" ht="47.25">
      <c r="A21" s="75" t="s">
        <v>85</v>
      </c>
      <c r="B21" s="76" t="s">
        <v>86</v>
      </c>
      <c r="C21" s="77"/>
      <c r="D21" s="78" t="s">
        <v>87</v>
      </c>
      <c r="E21" s="77"/>
      <c r="F21" s="79" t="s">
        <v>88</v>
      </c>
      <c r="G21" s="80">
        <f>25/31</f>
        <v>0.80645161290322576</v>
      </c>
    </row>
    <row r="22" spans="1:7" s="60" customFormat="1" ht="60" customHeight="1">
      <c r="A22" s="132" t="s">
        <v>89</v>
      </c>
      <c r="B22" s="119" t="s">
        <v>90</v>
      </c>
      <c r="C22" s="121" t="s">
        <v>91</v>
      </c>
      <c r="D22" s="78"/>
      <c r="E22" s="137"/>
      <c r="F22" s="137"/>
      <c r="G22" s="130">
        <v>1</v>
      </c>
    </row>
    <row r="23" spans="1:7" s="60" customFormat="1" ht="108.75" customHeight="1">
      <c r="A23" s="133"/>
      <c r="B23" s="120"/>
      <c r="C23" s="122"/>
      <c r="D23" s="74" t="s">
        <v>92</v>
      </c>
      <c r="E23" s="138"/>
      <c r="F23" s="138"/>
      <c r="G23" s="131"/>
    </row>
    <row r="24" spans="1:7" s="60" customFormat="1" ht="47.25">
      <c r="A24" s="75" t="s">
        <v>93</v>
      </c>
      <c r="B24" s="61" t="s">
        <v>94</v>
      </c>
      <c r="C24" s="77"/>
      <c r="D24" s="74" t="s">
        <v>95</v>
      </c>
      <c r="E24" s="77"/>
      <c r="F24" s="77"/>
      <c r="G24" s="80">
        <v>1</v>
      </c>
    </row>
    <row r="25" spans="1:7" s="60" customFormat="1" ht="78.75">
      <c r="A25" s="75" t="s">
        <v>96</v>
      </c>
      <c r="B25" s="61" t="s">
        <v>97</v>
      </c>
      <c r="C25" s="77"/>
      <c r="D25" s="76" t="s">
        <v>98</v>
      </c>
      <c r="E25" s="77"/>
      <c r="F25" s="77"/>
      <c r="G25" s="80">
        <v>1</v>
      </c>
    </row>
    <row r="26" spans="1:7" s="60" customFormat="1" ht="219" customHeight="1">
      <c r="A26" s="75" t="s">
        <v>99</v>
      </c>
      <c r="B26" s="81" t="s">
        <v>100</v>
      </c>
      <c r="C26" s="78" t="s">
        <v>101</v>
      </c>
      <c r="D26" s="63" t="s">
        <v>102</v>
      </c>
      <c r="E26" s="78"/>
      <c r="F26" s="70" t="s">
        <v>103</v>
      </c>
      <c r="G26" s="63" t="s">
        <v>104</v>
      </c>
    </row>
    <row r="27" spans="1:7" s="60" customFormat="1" ht="47.25" customHeight="1">
      <c r="A27" s="132" t="s">
        <v>105</v>
      </c>
      <c r="B27" s="119" t="s">
        <v>106</v>
      </c>
      <c r="C27" s="142" t="s">
        <v>107</v>
      </c>
      <c r="D27" s="73"/>
      <c r="E27" s="119" t="s">
        <v>108</v>
      </c>
      <c r="F27" s="117" t="s">
        <v>109</v>
      </c>
      <c r="G27" s="130">
        <v>1</v>
      </c>
    </row>
    <row r="28" spans="1:7" s="60" customFormat="1" ht="81.75" customHeight="1">
      <c r="A28" s="133"/>
      <c r="B28" s="120"/>
      <c r="C28" s="143"/>
      <c r="D28" s="74" t="s">
        <v>110</v>
      </c>
      <c r="E28" s="120"/>
      <c r="F28" s="118"/>
      <c r="G28" s="131"/>
    </row>
    <row r="29" spans="1:7" s="66" customFormat="1">
      <c r="A29" s="82" t="s">
        <v>111</v>
      </c>
      <c r="B29" s="139" t="s">
        <v>112</v>
      </c>
      <c r="C29" s="140"/>
      <c r="D29" s="140"/>
      <c r="E29" s="140"/>
      <c r="F29" s="140"/>
      <c r="G29" s="141"/>
    </row>
    <row r="30" spans="1:7" s="60" customFormat="1" ht="110.25">
      <c r="A30" s="75" t="s">
        <v>113</v>
      </c>
      <c r="B30" s="83" t="s">
        <v>114</v>
      </c>
      <c r="C30" s="77"/>
      <c r="D30" s="77"/>
      <c r="E30" s="76" t="s">
        <v>115</v>
      </c>
      <c r="F30" s="77" t="s">
        <v>116</v>
      </c>
      <c r="G30" s="79" t="s">
        <v>117</v>
      </c>
    </row>
    <row r="31" spans="1:7" s="60" customFormat="1" ht="78.75">
      <c r="A31" s="75" t="s">
        <v>118</v>
      </c>
      <c r="B31" s="84" t="s">
        <v>119</v>
      </c>
      <c r="C31" s="77"/>
      <c r="D31" s="77"/>
      <c r="E31" s="76" t="s">
        <v>120</v>
      </c>
      <c r="F31" s="77"/>
      <c r="G31" s="79" t="s">
        <v>117</v>
      </c>
    </row>
    <row r="32" spans="1:7" s="60" customFormat="1" ht="47.25">
      <c r="A32" s="75" t="s">
        <v>121</v>
      </c>
      <c r="B32" s="61" t="s">
        <v>122</v>
      </c>
      <c r="C32" s="77"/>
      <c r="D32" s="76" t="s">
        <v>123</v>
      </c>
      <c r="E32" s="77"/>
      <c r="F32" s="77"/>
      <c r="G32" s="79" t="s">
        <v>117</v>
      </c>
    </row>
    <row r="35" spans="1:4" s="87" customFormat="1" ht="16.5">
      <c r="A35" s="85"/>
      <c r="B35" s="86" t="s">
        <v>34</v>
      </c>
      <c r="D35" s="88" t="s">
        <v>35</v>
      </c>
    </row>
    <row r="36" spans="1:4" s="87" customFormat="1" ht="16.5">
      <c r="A36" s="85"/>
      <c r="B36" s="89"/>
      <c r="D36" s="90"/>
    </row>
    <row r="37" spans="1:4" s="87" customFormat="1" ht="33">
      <c r="A37" s="85"/>
      <c r="B37" s="91" t="s">
        <v>36</v>
      </c>
      <c r="D37" s="92" t="s">
        <v>37</v>
      </c>
    </row>
    <row r="38" spans="1:4" s="87" customFormat="1" ht="16.5">
      <c r="A38" s="85"/>
      <c r="B38" s="86"/>
      <c r="D38" s="93"/>
    </row>
    <row r="39" spans="1:4" s="87" customFormat="1" ht="33">
      <c r="A39" s="85"/>
      <c r="B39" s="94" t="s">
        <v>38</v>
      </c>
      <c r="D39" s="88" t="s">
        <v>39</v>
      </c>
    </row>
  </sheetData>
  <mergeCells count="36">
    <mergeCell ref="B29:G29"/>
    <mergeCell ref="A27:A28"/>
    <mergeCell ref="B27:B28"/>
    <mergeCell ref="C27:C28"/>
    <mergeCell ref="E27:E28"/>
    <mergeCell ref="F27:F28"/>
    <mergeCell ref="G27:G28"/>
    <mergeCell ref="G22:G23"/>
    <mergeCell ref="A19:A20"/>
    <mergeCell ref="B19:B20"/>
    <mergeCell ref="C19:C20"/>
    <mergeCell ref="E19:E20"/>
    <mergeCell ref="F19:F20"/>
    <mergeCell ref="G19:G20"/>
    <mergeCell ref="A22:A23"/>
    <mergeCell ref="B22:B23"/>
    <mergeCell ref="C22:C23"/>
    <mergeCell ref="E22:E23"/>
    <mergeCell ref="F22:F23"/>
    <mergeCell ref="B15:G15"/>
    <mergeCell ref="A16:A17"/>
    <mergeCell ref="B16:B17"/>
    <mergeCell ref="C16:C17"/>
    <mergeCell ref="E16:E17"/>
    <mergeCell ref="F16:F17"/>
    <mergeCell ref="G16:G17"/>
    <mergeCell ref="A2:G2"/>
    <mergeCell ref="A3:G3"/>
    <mergeCell ref="A4:G4"/>
    <mergeCell ref="A5:G5"/>
    <mergeCell ref="A13:A14"/>
    <mergeCell ref="B13:B14"/>
    <mergeCell ref="C13:C14"/>
    <mergeCell ref="E13:E14"/>
    <mergeCell ref="F13:F14"/>
    <mergeCell ref="G13:G14"/>
  </mergeCells>
  <pageMargins left="0.70866141732283472" right="0.19685039370078741" top="0.31496062992125984" bottom="0.31496062992125984" header="0.31496062992125984" footer="0.31496062992125984"/>
  <pageSetup paperSize="9" scale="54" fitToHeight="2" orientation="landscape" r:id="rId1"/>
  <rowBreaks count="2" manualBreakCount="2">
    <brk id="18" max="6" man="1"/>
    <brk id="33" max="6" man="1"/>
  </rowBreaks>
  <drawing r:id="rId2"/>
  <legacyDrawing r:id="rId3"/>
  <oleObjects>
    <oleObject progId="Word.Document.12" shapeId="4098" r:id="rId4"/>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2018</vt:lpstr>
      <vt:lpstr>расчет</vt:lpstr>
      <vt:lpstr>расчет2</vt:lpstr>
      <vt:lpstr>расчет2!Область_печати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2019-01-09T07:59:51Z</dcterms:modified>
</cp:coreProperties>
</file>